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rille" sheetId="1" r:id="rId1"/>
  </sheets>
  <definedNames>
    <definedName name="_xlnm.Print_Area" localSheetId="0">'Grille'!$B$1:$AB$76</definedName>
  </definedNames>
  <calcPr fullCalcOnLoad="1"/>
</workbook>
</file>

<file path=xl/sharedStrings.xml><?xml version="1.0" encoding="utf-8"?>
<sst xmlns="http://schemas.openxmlformats.org/spreadsheetml/2006/main" count="96" uniqueCount="21">
  <si>
    <t>Grille actuelle</t>
  </si>
  <si>
    <t>Proposition de grille de catégorie C 
en 2014</t>
  </si>
  <si>
    <t>Proposition de grille de catégorie C 
montée en charge en 2015 
+5 pts majorés</t>
  </si>
  <si>
    <t>Echelle 6</t>
  </si>
  <si>
    <t>carrière technique</t>
  </si>
  <si>
    <t>carrière administrative</t>
  </si>
  <si>
    <t>Ech</t>
  </si>
  <si>
    <t>IB</t>
  </si>
  <si>
    <t>IM</t>
  </si>
  <si>
    <t>Gain IB</t>
  </si>
  <si>
    <t>Gain IM</t>
  </si>
  <si>
    <t>Durée µ</t>
  </si>
  <si>
    <t>Durée cumulée recrutement concours</t>
  </si>
  <si>
    <t>ES/8</t>
  </si>
  <si>
    <t xml:space="preserve">                                 </t>
  </si>
  <si>
    <t>Echelle 5</t>
  </si>
  <si>
    <t>Echelle 4</t>
  </si>
  <si>
    <t>Durée cumulée 
3 et 4</t>
  </si>
  <si>
    <t>Durée cumulée 3 et 4</t>
  </si>
  <si>
    <t>Echelle 3</t>
  </si>
  <si>
    <t xml:space="preserve">Durée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</si>
</sst>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4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164" fontId="0" fillId="0" borderId="0" applyFill="0" applyBorder="0" applyAlignment="0" applyProtection="0"/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3" fontId="5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3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3" fontId="1" fillId="0" borderId="0" xfId="0" applyNumberFormat="1" applyFont="1" applyFill="1" applyAlignment="1">
      <alignment/>
    </xf>
    <xf numFmtId="0" fontId="1" fillId="0" borderId="13" xfId="0" applyFont="1" applyBorder="1" applyAlignment="1">
      <alignment horizontal="center"/>
    </xf>
    <xf numFmtId="3" fontId="1" fillId="36" borderId="10" xfId="0" applyNumberFormat="1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3" fontId="1" fillId="38" borderId="10" xfId="0" applyNumberFormat="1" applyFont="1" applyFill="1" applyBorder="1" applyAlignment="1">
      <alignment horizontal="center" vertical="center" wrapText="1"/>
    </xf>
    <xf numFmtId="3" fontId="2" fillId="39" borderId="10" xfId="0" applyNumberFormat="1" applyFont="1" applyFill="1" applyBorder="1" applyAlignment="1">
      <alignment horizontal="center" vertical="center" wrapText="1"/>
    </xf>
    <xf numFmtId="3" fontId="5" fillId="38" borderId="10" xfId="0" applyNumberFormat="1" applyFont="1" applyFill="1" applyBorder="1" applyAlignment="1">
      <alignment horizontal="center" vertical="center" wrapText="1"/>
    </xf>
    <xf numFmtId="3" fontId="2" fillId="38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/>
    </xf>
    <xf numFmtId="0" fontId="1" fillId="38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3" fontId="1" fillId="0" borderId="0" xfId="0" applyNumberFormat="1" applyFont="1" applyFill="1" applyAlignment="1">
      <alignment horizontal="right"/>
    </xf>
    <xf numFmtId="3" fontId="1" fillId="40" borderId="10" xfId="0" applyNumberFormat="1" applyFont="1" applyFill="1" applyBorder="1" applyAlignment="1">
      <alignment horizontal="center" vertical="center" wrapText="1"/>
    </xf>
    <xf numFmtId="3" fontId="2" fillId="41" borderId="10" xfId="0" applyNumberFormat="1" applyFont="1" applyFill="1" applyBorder="1" applyAlignment="1">
      <alignment horizontal="center" vertical="center" wrapText="1"/>
    </xf>
    <xf numFmtId="3" fontId="5" fillId="40" borderId="10" xfId="0" applyNumberFormat="1" applyFont="1" applyFill="1" applyBorder="1" applyAlignment="1">
      <alignment horizontal="center" vertical="center" wrapText="1"/>
    </xf>
    <xf numFmtId="3" fontId="2" fillId="40" borderId="10" xfId="0" applyNumberFormat="1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2" fillId="38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52</xdr:row>
      <xdr:rowOff>85725</xdr:rowOff>
    </xdr:from>
    <xdr:to>
      <xdr:col>27</xdr:col>
      <xdr:colOff>0</xdr:colOff>
      <xdr:row>52</xdr:row>
      <xdr:rowOff>85725</xdr:rowOff>
    </xdr:to>
    <xdr:sp>
      <xdr:nvSpPr>
        <xdr:cNvPr id="1" name="Ligne 12"/>
        <xdr:cNvSpPr>
          <a:spLocks/>
        </xdr:cNvSpPr>
      </xdr:nvSpPr>
      <xdr:spPr>
        <a:xfrm>
          <a:off x="20764500" y="12268200"/>
          <a:ext cx="0" cy="0"/>
        </a:xfrm>
        <a:prstGeom prst="line">
          <a:avLst/>
        </a:prstGeom>
        <a:noFill/>
        <a:ln w="1908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70</xdr:row>
      <xdr:rowOff>85725</xdr:rowOff>
    </xdr:from>
    <xdr:to>
      <xdr:col>27</xdr:col>
      <xdr:colOff>0</xdr:colOff>
      <xdr:row>70</xdr:row>
      <xdr:rowOff>85725</xdr:rowOff>
    </xdr:to>
    <xdr:sp>
      <xdr:nvSpPr>
        <xdr:cNvPr id="2" name="Ligne 14"/>
        <xdr:cNvSpPr>
          <a:spLocks/>
        </xdr:cNvSpPr>
      </xdr:nvSpPr>
      <xdr:spPr>
        <a:xfrm>
          <a:off x="20764500" y="15801975"/>
          <a:ext cx="0" cy="0"/>
        </a:xfrm>
        <a:prstGeom prst="line">
          <a:avLst/>
        </a:prstGeom>
        <a:noFill/>
        <a:ln w="1908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54</xdr:row>
      <xdr:rowOff>95250</xdr:rowOff>
    </xdr:from>
    <xdr:to>
      <xdr:col>8</xdr:col>
      <xdr:colOff>476250</xdr:colOff>
      <xdr:row>72</xdr:row>
      <xdr:rowOff>104775</xdr:rowOff>
    </xdr:to>
    <xdr:grpSp>
      <xdr:nvGrpSpPr>
        <xdr:cNvPr id="3" name="Group 18"/>
        <xdr:cNvGrpSpPr>
          <a:grpSpLocks/>
        </xdr:cNvGrpSpPr>
      </xdr:nvGrpSpPr>
      <xdr:grpSpPr>
        <a:xfrm>
          <a:off x="6553200" y="12677775"/>
          <a:ext cx="466725" cy="3543300"/>
          <a:chOff x="10865" y="19711"/>
          <a:chExt cx="781" cy="5562"/>
        </a:xfrm>
        <a:solidFill>
          <a:srgbClr val="FFFFFF"/>
        </a:solidFill>
      </xdr:grpSpPr>
      <xdr:sp>
        <xdr:nvSpPr>
          <xdr:cNvPr id="4" name="Ligne 19"/>
          <xdr:cNvSpPr>
            <a:spLocks/>
          </xdr:cNvSpPr>
        </xdr:nvSpPr>
        <xdr:spPr>
          <a:xfrm>
            <a:off x="10901" y="25274"/>
            <a:ext cx="744" cy="0"/>
          </a:xfrm>
          <a:prstGeom prst="line">
            <a:avLst/>
          </a:prstGeom>
          <a:noFill/>
          <a:ln w="1908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gne 20"/>
          <xdr:cNvSpPr>
            <a:spLocks/>
          </xdr:cNvSpPr>
        </xdr:nvSpPr>
        <xdr:spPr>
          <a:xfrm flipH="1" flipV="1">
            <a:off x="10865" y="19711"/>
            <a:ext cx="781" cy="5562"/>
          </a:xfrm>
          <a:prstGeom prst="line">
            <a:avLst/>
          </a:prstGeom>
          <a:noFill/>
          <a:ln w="1908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19050</xdr:colOff>
      <xdr:row>53</xdr:row>
      <xdr:rowOff>76200</xdr:rowOff>
    </xdr:from>
    <xdr:to>
      <xdr:col>8</xdr:col>
      <xdr:colOff>447675</xdr:colOff>
      <xdr:row>71</xdr:row>
      <xdr:rowOff>57150</xdr:rowOff>
    </xdr:to>
    <xdr:grpSp>
      <xdr:nvGrpSpPr>
        <xdr:cNvPr id="6" name="Group 21"/>
        <xdr:cNvGrpSpPr>
          <a:grpSpLocks/>
        </xdr:cNvGrpSpPr>
      </xdr:nvGrpSpPr>
      <xdr:grpSpPr>
        <a:xfrm>
          <a:off x="6562725" y="12458700"/>
          <a:ext cx="428625" cy="3514725"/>
          <a:chOff x="10881" y="19367"/>
          <a:chExt cx="717" cy="5516"/>
        </a:xfrm>
        <a:solidFill>
          <a:srgbClr val="FFFFFF"/>
        </a:solidFill>
      </xdr:grpSpPr>
      <xdr:sp>
        <xdr:nvSpPr>
          <xdr:cNvPr id="7" name="Ligne 22"/>
          <xdr:cNvSpPr>
            <a:spLocks/>
          </xdr:cNvSpPr>
        </xdr:nvSpPr>
        <xdr:spPr>
          <a:xfrm>
            <a:off x="10915" y="24884"/>
            <a:ext cx="683" cy="0"/>
          </a:xfrm>
          <a:prstGeom prst="line">
            <a:avLst/>
          </a:prstGeom>
          <a:noFill/>
          <a:ln w="1908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gne 23"/>
          <xdr:cNvSpPr>
            <a:spLocks/>
          </xdr:cNvSpPr>
        </xdr:nvSpPr>
        <xdr:spPr>
          <a:xfrm flipH="1" flipV="1">
            <a:off x="10881" y="19367"/>
            <a:ext cx="717" cy="5516"/>
          </a:xfrm>
          <a:prstGeom prst="line">
            <a:avLst/>
          </a:prstGeom>
          <a:noFill/>
          <a:ln w="1908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33</xdr:row>
      <xdr:rowOff>104775</xdr:rowOff>
    </xdr:from>
    <xdr:to>
      <xdr:col>8</xdr:col>
      <xdr:colOff>561975</xdr:colOff>
      <xdr:row>52</xdr:row>
      <xdr:rowOff>76200</xdr:rowOff>
    </xdr:to>
    <xdr:grpSp>
      <xdr:nvGrpSpPr>
        <xdr:cNvPr id="9" name="Group 28"/>
        <xdr:cNvGrpSpPr>
          <a:grpSpLocks/>
        </xdr:cNvGrpSpPr>
      </xdr:nvGrpSpPr>
      <xdr:grpSpPr>
        <a:xfrm>
          <a:off x="6572250" y="8143875"/>
          <a:ext cx="533400" cy="4114800"/>
          <a:chOff x="10896" y="12911"/>
          <a:chExt cx="890" cy="6145"/>
        </a:xfrm>
        <a:solidFill>
          <a:srgbClr val="FFFFFF"/>
        </a:solidFill>
      </xdr:grpSpPr>
      <xdr:sp>
        <xdr:nvSpPr>
          <xdr:cNvPr id="10" name="Ligne 29"/>
          <xdr:cNvSpPr>
            <a:spLocks/>
          </xdr:cNvSpPr>
        </xdr:nvSpPr>
        <xdr:spPr>
          <a:xfrm>
            <a:off x="10938" y="19056"/>
            <a:ext cx="848" cy="0"/>
          </a:xfrm>
          <a:prstGeom prst="line">
            <a:avLst/>
          </a:prstGeom>
          <a:noFill/>
          <a:ln w="1908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gne 30"/>
          <xdr:cNvSpPr>
            <a:spLocks/>
          </xdr:cNvSpPr>
        </xdr:nvSpPr>
        <xdr:spPr>
          <a:xfrm flipH="1" flipV="1">
            <a:off x="10896" y="12911"/>
            <a:ext cx="890" cy="6143"/>
          </a:xfrm>
          <a:prstGeom prst="line">
            <a:avLst/>
          </a:prstGeom>
          <a:noFill/>
          <a:ln w="1908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17</xdr:row>
      <xdr:rowOff>66675</xdr:rowOff>
    </xdr:from>
    <xdr:to>
      <xdr:col>8</xdr:col>
      <xdr:colOff>504825</xdr:colOff>
      <xdr:row>32</xdr:row>
      <xdr:rowOff>66675</xdr:rowOff>
    </xdr:to>
    <xdr:grpSp>
      <xdr:nvGrpSpPr>
        <xdr:cNvPr id="12" name="Group 32"/>
        <xdr:cNvGrpSpPr>
          <a:grpSpLocks/>
        </xdr:cNvGrpSpPr>
      </xdr:nvGrpSpPr>
      <xdr:grpSpPr>
        <a:xfrm>
          <a:off x="6543675" y="4352925"/>
          <a:ext cx="504825" cy="3552825"/>
          <a:chOff x="10849" y="6964"/>
          <a:chExt cx="844" cy="5576"/>
        </a:xfrm>
        <a:solidFill>
          <a:srgbClr val="FFFFFF"/>
        </a:solidFill>
      </xdr:grpSpPr>
      <xdr:sp>
        <xdr:nvSpPr>
          <xdr:cNvPr id="13" name="Ligne 33"/>
          <xdr:cNvSpPr>
            <a:spLocks/>
          </xdr:cNvSpPr>
        </xdr:nvSpPr>
        <xdr:spPr>
          <a:xfrm>
            <a:off x="10849" y="12541"/>
            <a:ext cx="844" cy="0"/>
          </a:xfrm>
          <a:prstGeom prst="line">
            <a:avLst/>
          </a:prstGeom>
          <a:noFill/>
          <a:ln w="1908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gne 34"/>
          <xdr:cNvSpPr>
            <a:spLocks/>
          </xdr:cNvSpPr>
        </xdr:nvSpPr>
        <xdr:spPr>
          <a:xfrm flipH="1" flipV="1">
            <a:off x="10849" y="6964"/>
            <a:ext cx="844" cy="5576"/>
          </a:xfrm>
          <a:prstGeom prst="line">
            <a:avLst/>
          </a:prstGeom>
          <a:noFill/>
          <a:ln w="1908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6"/>
  <sheetViews>
    <sheetView showGridLines="0" tabSelected="1" view="pageBreakPreview" zoomScaleSheetLayoutView="100" zoomScalePageLayoutView="0" workbookViewId="0" topLeftCell="I10">
      <selection activeCell="AA10" sqref="AA10"/>
    </sheetView>
  </sheetViews>
  <sheetFormatPr defaultColWidth="11.421875" defaultRowHeight="12.75"/>
  <cols>
    <col min="1" max="7" width="11.421875" style="1" customWidth="1"/>
    <col min="8" max="8" width="18.140625" style="1" customWidth="1"/>
    <col min="9" max="10" width="11.421875" style="1" customWidth="1"/>
    <col min="11" max="11" width="16.140625" style="1" customWidth="1"/>
    <col min="12" max="17" width="11.421875" style="1" customWidth="1"/>
    <col min="18" max="18" width="17.421875" style="1" customWidth="1"/>
    <col min="19" max="19" width="4.7109375" style="1" customWidth="1"/>
    <col min="20" max="20" width="3.57421875" style="1" customWidth="1"/>
    <col min="21" max="16384" width="11.421875" style="1" customWidth="1"/>
  </cols>
  <sheetData>
    <row r="2" spans="3:27" ht="56.25" customHeight="1">
      <c r="C2" s="50" t="s">
        <v>0</v>
      </c>
      <c r="D2" s="50"/>
      <c r="E2" s="50"/>
      <c r="F2" s="50"/>
      <c r="G2" s="50"/>
      <c r="H2" s="50"/>
      <c r="I2" s="50"/>
      <c r="J2" s="2"/>
      <c r="K2" s="2"/>
      <c r="L2" s="50" t="s">
        <v>1</v>
      </c>
      <c r="M2" s="50"/>
      <c r="N2" s="50"/>
      <c r="O2" s="50"/>
      <c r="P2" s="50"/>
      <c r="Q2" s="50"/>
      <c r="R2" s="50"/>
      <c r="S2" s="3"/>
      <c r="W2" s="50" t="s">
        <v>2</v>
      </c>
      <c r="X2" s="50"/>
      <c r="Y2" s="50"/>
      <c r="Z2" s="50"/>
      <c r="AA2" s="50"/>
    </row>
    <row r="3" spans="3:27" ht="12.75" customHeight="1">
      <c r="C3" s="50"/>
      <c r="D3" s="50"/>
      <c r="E3" s="50"/>
      <c r="F3" s="50"/>
      <c r="G3" s="50"/>
      <c r="H3" s="50"/>
      <c r="I3" s="50"/>
      <c r="J3" s="2"/>
      <c r="K3" s="2"/>
      <c r="L3" s="50"/>
      <c r="M3" s="50"/>
      <c r="N3" s="50"/>
      <c r="O3" s="50"/>
      <c r="P3" s="50"/>
      <c r="Q3" s="50"/>
      <c r="R3" s="50"/>
      <c r="W3" s="50"/>
      <c r="X3" s="50"/>
      <c r="Y3" s="50"/>
      <c r="Z3" s="50"/>
      <c r="AA3" s="50"/>
    </row>
    <row r="4" spans="23:27" ht="12.75" customHeight="1">
      <c r="W4" s="4"/>
      <c r="X4" s="4"/>
      <c r="Y4" s="4"/>
      <c r="Z4" s="4"/>
      <c r="AA4" s="4"/>
    </row>
    <row r="5" spans="23:27" ht="15">
      <c r="W5" s="4"/>
      <c r="X5" s="4"/>
      <c r="Y5" s="4"/>
      <c r="Z5" s="4"/>
      <c r="AA5" s="4"/>
    </row>
    <row r="8" spans="2:27" ht="15.75">
      <c r="B8" s="51" t="s">
        <v>3</v>
      </c>
      <c r="C8" s="51"/>
      <c r="D8" s="51"/>
      <c r="E8" s="51"/>
      <c r="F8" s="51"/>
      <c r="G8" s="51"/>
      <c r="H8" s="51"/>
      <c r="I8" s="5"/>
      <c r="J8" s="1" t="s">
        <v>4</v>
      </c>
      <c r="K8" s="5"/>
      <c r="L8" s="51" t="s">
        <v>3</v>
      </c>
      <c r="M8" s="51"/>
      <c r="N8" s="51"/>
      <c r="O8" s="51"/>
      <c r="P8" s="51"/>
      <c r="Q8" s="51"/>
      <c r="R8" s="51"/>
      <c r="S8" s="5"/>
      <c r="T8" s="1" t="s">
        <v>5</v>
      </c>
      <c r="W8" s="51" t="s">
        <v>3</v>
      </c>
      <c r="X8" s="51"/>
      <c r="Y8" s="51"/>
      <c r="Z8" s="51"/>
      <c r="AA8" s="51"/>
    </row>
    <row r="10" spans="2:27" ht="63">
      <c r="B10" s="6" t="s">
        <v>6</v>
      </c>
      <c r="C10" s="6" t="s">
        <v>7</v>
      </c>
      <c r="D10" s="6" t="s">
        <v>8</v>
      </c>
      <c r="E10" s="6" t="s">
        <v>9</v>
      </c>
      <c r="F10" s="6" t="s">
        <v>10</v>
      </c>
      <c r="G10" s="6" t="s">
        <v>11</v>
      </c>
      <c r="H10" s="6" t="s">
        <v>12</v>
      </c>
      <c r="K10" s="6" t="s">
        <v>12</v>
      </c>
      <c r="L10" s="6" t="s">
        <v>6</v>
      </c>
      <c r="M10" s="6" t="s">
        <v>7</v>
      </c>
      <c r="N10" s="6" t="s">
        <v>8</v>
      </c>
      <c r="O10" s="6" t="s">
        <v>9</v>
      </c>
      <c r="P10" s="6" t="s">
        <v>10</v>
      </c>
      <c r="Q10" s="6" t="s">
        <v>11</v>
      </c>
      <c r="R10" s="6" t="s">
        <v>12</v>
      </c>
      <c r="W10" s="6" t="s">
        <v>6</v>
      </c>
      <c r="X10" s="6" t="s">
        <v>7</v>
      </c>
      <c r="Y10" s="6" t="s">
        <v>8</v>
      </c>
      <c r="Z10" s="6" t="s">
        <v>9</v>
      </c>
      <c r="AA10" s="6" t="s">
        <v>10</v>
      </c>
    </row>
    <row r="11" spans="2:27" s="7" customFormat="1" ht="15.75">
      <c r="B11" s="8"/>
      <c r="C11" s="8"/>
      <c r="D11" s="8"/>
      <c r="E11" s="8"/>
      <c r="F11" s="8"/>
      <c r="G11" s="8"/>
      <c r="H11" s="9"/>
      <c r="K11" s="8"/>
      <c r="L11" s="8"/>
      <c r="M11" s="8"/>
      <c r="N11" s="8"/>
      <c r="O11" s="8"/>
      <c r="P11" s="8"/>
      <c r="Q11" s="8"/>
      <c r="R11" s="10"/>
      <c r="U11" s="11"/>
      <c r="W11" s="8"/>
      <c r="X11" s="8"/>
      <c r="Y11" s="8"/>
      <c r="Z11" s="8"/>
      <c r="AA11" s="8"/>
    </row>
    <row r="12" spans="2:27" ht="15.75">
      <c r="B12" s="12"/>
      <c r="C12" s="13"/>
      <c r="D12" s="12"/>
      <c r="E12" s="12"/>
      <c r="F12" s="12"/>
      <c r="G12" s="12"/>
      <c r="H12" s="13"/>
      <c r="K12" s="14">
        <f aca="true" t="shared" si="0" ref="K12:K18">K13+Q13</f>
        <v>27</v>
      </c>
      <c r="L12" s="15">
        <v>9</v>
      </c>
      <c r="M12" s="14">
        <v>536</v>
      </c>
      <c r="N12" s="15">
        <v>457</v>
      </c>
      <c r="O12" s="15">
        <f>M12-M13</f>
        <v>36</v>
      </c>
      <c r="P12" s="15">
        <f>N12-N13</f>
        <v>26</v>
      </c>
      <c r="Q12" s="15"/>
      <c r="R12" s="14">
        <f>R13+Q13</f>
        <v>30</v>
      </c>
      <c r="T12" s="16"/>
      <c r="U12" s="17"/>
      <c r="W12" s="15">
        <v>9</v>
      </c>
      <c r="X12" s="14">
        <v>543</v>
      </c>
      <c r="Y12" s="15">
        <f>N12+5</f>
        <v>462</v>
      </c>
      <c r="Z12" s="15">
        <f>X12-X13</f>
        <v>37</v>
      </c>
      <c r="AA12" s="15">
        <f>Y12-Y13</f>
        <v>26</v>
      </c>
    </row>
    <row r="13" spans="2:27" ht="15.75">
      <c r="B13" s="15" t="s">
        <v>13</v>
      </c>
      <c r="C13" s="14">
        <v>499</v>
      </c>
      <c r="D13" s="15">
        <v>430</v>
      </c>
      <c r="E13" s="15">
        <f aca="true" t="shared" si="1" ref="E13:E19">C13-C14</f>
        <v>20</v>
      </c>
      <c r="F13" s="15">
        <f aca="true" t="shared" si="2" ref="F13:F19">D13-D14</f>
        <v>14</v>
      </c>
      <c r="G13" s="15"/>
      <c r="H13" s="14">
        <f>H14+G14</f>
        <v>33</v>
      </c>
      <c r="K13" s="15">
        <f t="shared" si="0"/>
        <v>23</v>
      </c>
      <c r="L13" s="15">
        <v>8</v>
      </c>
      <c r="M13" s="15">
        <v>500</v>
      </c>
      <c r="N13" s="15">
        <v>431</v>
      </c>
      <c r="O13" s="15">
        <f aca="true" t="shared" si="3" ref="O13:O19">M13-M14</f>
        <v>19</v>
      </c>
      <c r="P13" s="15">
        <f aca="true" t="shared" si="4" ref="P13:P19">N13-N14</f>
        <v>14</v>
      </c>
      <c r="Q13" s="15">
        <v>4</v>
      </c>
      <c r="R13" s="15">
        <f aca="true" t="shared" si="5" ref="R13:R19">R14+Q14</f>
        <v>26</v>
      </c>
      <c r="U13" s="17"/>
      <c r="W13" s="15">
        <v>8</v>
      </c>
      <c r="X13" s="15">
        <v>506</v>
      </c>
      <c r="Y13" s="15">
        <f aca="true" t="shared" si="6" ref="Y13:Y20">N13+5</f>
        <v>436</v>
      </c>
      <c r="Z13" s="15">
        <f aca="true" t="shared" si="7" ref="Z13:Z19">X13-X14</f>
        <v>18</v>
      </c>
      <c r="AA13" s="15">
        <f aca="true" t="shared" si="8" ref="AA13:AA19">Y13-Y14</f>
        <v>14</v>
      </c>
    </row>
    <row r="14" spans="2:27" ht="15">
      <c r="B14" s="15">
        <v>7</v>
      </c>
      <c r="C14" s="15">
        <v>479</v>
      </c>
      <c r="D14" s="15">
        <v>416</v>
      </c>
      <c r="E14" s="15">
        <f t="shared" si="1"/>
        <v>30</v>
      </c>
      <c r="F14" s="15">
        <f t="shared" si="2"/>
        <v>22</v>
      </c>
      <c r="G14" s="15">
        <v>4</v>
      </c>
      <c r="H14" s="15">
        <f>H15+G15</f>
        <v>29</v>
      </c>
      <c r="K14" s="15">
        <f t="shared" si="0"/>
        <v>19</v>
      </c>
      <c r="L14" s="15">
        <v>7</v>
      </c>
      <c r="M14" s="15">
        <v>481</v>
      </c>
      <c r="N14" s="15">
        <v>417</v>
      </c>
      <c r="O14" s="15">
        <f t="shared" si="3"/>
        <v>31</v>
      </c>
      <c r="P14" s="15">
        <f t="shared" si="4"/>
        <v>22</v>
      </c>
      <c r="Q14" s="15">
        <v>4</v>
      </c>
      <c r="R14" s="15">
        <f t="shared" si="5"/>
        <v>22</v>
      </c>
      <c r="U14" s="17"/>
      <c r="W14" s="15">
        <v>7</v>
      </c>
      <c r="X14" s="15">
        <v>488</v>
      </c>
      <c r="Y14" s="15">
        <f t="shared" si="6"/>
        <v>422</v>
      </c>
      <c r="Z14" s="15">
        <f t="shared" si="7"/>
        <v>31</v>
      </c>
      <c r="AA14" s="15">
        <f t="shared" si="8"/>
        <v>22</v>
      </c>
    </row>
    <row r="15" spans="2:27" ht="15.75">
      <c r="B15" s="15">
        <v>6</v>
      </c>
      <c r="C15" s="15">
        <v>449</v>
      </c>
      <c r="D15" s="15">
        <v>394</v>
      </c>
      <c r="E15" s="15">
        <f t="shared" si="1"/>
        <v>25</v>
      </c>
      <c r="F15" s="15">
        <f t="shared" si="2"/>
        <v>17</v>
      </c>
      <c r="G15" s="15">
        <v>4</v>
      </c>
      <c r="H15" s="15">
        <f>H16+G16</f>
        <v>25</v>
      </c>
      <c r="K15" s="15">
        <f t="shared" si="0"/>
        <v>16</v>
      </c>
      <c r="L15" s="15">
        <v>6</v>
      </c>
      <c r="M15" s="15">
        <v>450</v>
      </c>
      <c r="N15" s="15">
        <v>395</v>
      </c>
      <c r="O15" s="15">
        <f t="shared" si="3"/>
        <v>20</v>
      </c>
      <c r="P15" s="15">
        <f t="shared" si="4"/>
        <v>15</v>
      </c>
      <c r="Q15" s="18">
        <v>3</v>
      </c>
      <c r="R15" s="15">
        <f t="shared" si="5"/>
        <v>19</v>
      </c>
      <c r="U15" s="19"/>
      <c r="W15" s="15">
        <v>6</v>
      </c>
      <c r="X15" s="15">
        <v>457</v>
      </c>
      <c r="Y15" s="15">
        <f t="shared" si="6"/>
        <v>400</v>
      </c>
      <c r="Z15" s="15">
        <f t="shared" si="7"/>
        <v>19</v>
      </c>
      <c r="AA15" s="15">
        <f t="shared" si="8"/>
        <v>15</v>
      </c>
    </row>
    <row r="16" spans="2:27" ht="15">
      <c r="B16" s="15">
        <v>5</v>
      </c>
      <c r="C16" s="15">
        <v>424</v>
      </c>
      <c r="D16" s="15">
        <v>377</v>
      </c>
      <c r="E16" s="15">
        <f t="shared" si="1"/>
        <v>28</v>
      </c>
      <c r="F16" s="15">
        <f t="shared" si="2"/>
        <v>17</v>
      </c>
      <c r="G16" s="15">
        <v>3</v>
      </c>
      <c r="H16" s="15">
        <f>H17+G17</f>
        <v>22</v>
      </c>
      <c r="K16" s="15">
        <f t="shared" si="0"/>
        <v>13</v>
      </c>
      <c r="L16" s="15">
        <v>5</v>
      </c>
      <c r="M16" s="15">
        <v>430</v>
      </c>
      <c r="N16" s="15">
        <v>380</v>
      </c>
      <c r="O16" s="15">
        <f t="shared" si="3"/>
        <v>26</v>
      </c>
      <c r="P16" s="15">
        <f t="shared" si="4"/>
        <v>15</v>
      </c>
      <c r="Q16" s="15">
        <v>3</v>
      </c>
      <c r="R16" s="15">
        <f t="shared" si="5"/>
        <v>16</v>
      </c>
      <c r="U16" s="19"/>
      <c r="W16" s="15">
        <v>5</v>
      </c>
      <c r="X16" s="15">
        <v>438</v>
      </c>
      <c r="Y16" s="15">
        <f t="shared" si="6"/>
        <v>385</v>
      </c>
      <c r="Z16" s="15">
        <f t="shared" si="7"/>
        <v>22</v>
      </c>
      <c r="AA16" s="15">
        <f t="shared" si="8"/>
        <v>15</v>
      </c>
    </row>
    <row r="17" spans="2:27" ht="15.75">
      <c r="B17" s="15">
        <v>4</v>
      </c>
      <c r="C17" s="15">
        <v>396</v>
      </c>
      <c r="D17" s="15">
        <v>360</v>
      </c>
      <c r="E17" s="15">
        <f t="shared" si="1"/>
        <v>19</v>
      </c>
      <c r="F17" s="15">
        <f t="shared" si="2"/>
        <v>13</v>
      </c>
      <c r="G17" s="15">
        <v>3</v>
      </c>
      <c r="H17" s="15">
        <f>H18+G18</f>
        <v>19</v>
      </c>
      <c r="K17" s="15">
        <f t="shared" si="0"/>
        <v>11</v>
      </c>
      <c r="L17" s="15">
        <v>4</v>
      </c>
      <c r="M17" s="15">
        <v>404</v>
      </c>
      <c r="N17" s="15">
        <v>365</v>
      </c>
      <c r="O17" s="15">
        <f t="shared" si="3"/>
        <v>24</v>
      </c>
      <c r="P17" s="15">
        <f t="shared" si="4"/>
        <v>15</v>
      </c>
      <c r="Q17" s="18">
        <v>2</v>
      </c>
      <c r="R17" s="15">
        <f t="shared" si="5"/>
        <v>14</v>
      </c>
      <c r="U17" s="19"/>
      <c r="W17" s="15">
        <v>4</v>
      </c>
      <c r="X17" s="15">
        <v>416</v>
      </c>
      <c r="Y17" s="15">
        <f t="shared" si="6"/>
        <v>370</v>
      </c>
      <c r="Z17" s="15">
        <f t="shared" si="7"/>
        <v>28</v>
      </c>
      <c r="AA17" s="15">
        <f t="shared" si="8"/>
        <v>15</v>
      </c>
    </row>
    <row r="18" spans="2:27" ht="15.75">
      <c r="B18" s="15">
        <v>3</v>
      </c>
      <c r="C18" s="15">
        <v>377</v>
      </c>
      <c r="D18" s="15">
        <v>347</v>
      </c>
      <c r="E18" s="15">
        <f t="shared" si="1"/>
        <v>15</v>
      </c>
      <c r="F18" s="15">
        <f t="shared" si="2"/>
        <v>11</v>
      </c>
      <c r="G18" s="15">
        <v>3</v>
      </c>
      <c r="H18" s="15">
        <v>16</v>
      </c>
      <c r="K18" s="15">
        <f t="shared" si="0"/>
        <v>9</v>
      </c>
      <c r="L18" s="15">
        <v>3</v>
      </c>
      <c r="M18" s="15">
        <v>380</v>
      </c>
      <c r="N18" s="15">
        <v>350</v>
      </c>
      <c r="O18" s="15">
        <f t="shared" si="3"/>
        <v>13</v>
      </c>
      <c r="P18" s="15">
        <f t="shared" si="4"/>
        <v>10</v>
      </c>
      <c r="Q18" s="18">
        <v>2</v>
      </c>
      <c r="R18" s="15">
        <f t="shared" si="5"/>
        <v>12</v>
      </c>
      <c r="U18" s="19"/>
      <c r="W18" s="15">
        <v>3</v>
      </c>
      <c r="X18" s="15">
        <v>388</v>
      </c>
      <c r="Y18" s="15">
        <f t="shared" si="6"/>
        <v>355</v>
      </c>
      <c r="Z18" s="15">
        <f t="shared" si="7"/>
        <v>14</v>
      </c>
      <c r="AA18" s="15">
        <f t="shared" si="8"/>
        <v>10</v>
      </c>
    </row>
    <row r="19" spans="2:27" ht="15.75">
      <c r="B19" s="18">
        <v>2</v>
      </c>
      <c r="C19" s="15">
        <v>362</v>
      </c>
      <c r="D19" s="15">
        <v>336</v>
      </c>
      <c r="E19" s="15">
        <f t="shared" si="1"/>
        <v>15</v>
      </c>
      <c r="F19" s="15">
        <f t="shared" si="2"/>
        <v>11</v>
      </c>
      <c r="G19" s="15">
        <v>2</v>
      </c>
      <c r="H19" s="15"/>
      <c r="I19" s="2"/>
      <c r="J19" s="2"/>
      <c r="K19" s="15">
        <f>K20+Q20</f>
        <v>8</v>
      </c>
      <c r="L19" s="18">
        <v>2</v>
      </c>
      <c r="M19" s="15">
        <v>367</v>
      </c>
      <c r="N19" s="15">
        <v>340</v>
      </c>
      <c r="O19" s="15">
        <f t="shared" si="3"/>
        <v>9</v>
      </c>
      <c r="P19" s="15">
        <f t="shared" si="4"/>
        <v>7</v>
      </c>
      <c r="Q19" s="20">
        <v>1</v>
      </c>
      <c r="R19" s="15">
        <f t="shared" si="5"/>
        <v>11</v>
      </c>
      <c r="U19" s="19"/>
      <c r="W19" s="15">
        <v>2</v>
      </c>
      <c r="X19" s="15">
        <v>374</v>
      </c>
      <c r="Y19" s="15">
        <f t="shared" si="6"/>
        <v>345</v>
      </c>
      <c r="Z19" s="15">
        <f t="shared" si="7"/>
        <v>10</v>
      </c>
      <c r="AA19" s="15">
        <f t="shared" si="8"/>
        <v>7</v>
      </c>
    </row>
    <row r="20" spans="2:27" ht="15.75">
      <c r="B20" s="15">
        <v>1</v>
      </c>
      <c r="C20" s="15">
        <v>347</v>
      </c>
      <c r="D20" s="15">
        <v>325</v>
      </c>
      <c r="E20" s="21"/>
      <c r="F20" s="15"/>
      <c r="G20" s="15">
        <v>2</v>
      </c>
      <c r="H20" s="18"/>
      <c r="K20" s="18">
        <v>7</v>
      </c>
      <c r="L20" s="15">
        <v>1</v>
      </c>
      <c r="M20" s="14">
        <v>358</v>
      </c>
      <c r="N20" s="15">
        <v>333</v>
      </c>
      <c r="O20" s="21"/>
      <c r="P20" s="15"/>
      <c r="Q20" s="20">
        <v>1</v>
      </c>
      <c r="R20" s="18">
        <v>10</v>
      </c>
      <c r="U20" s="19"/>
      <c r="W20" s="15">
        <v>1</v>
      </c>
      <c r="X20" s="14">
        <v>364</v>
      </c>
      <c r="Y20" s="15">
        <f t="shared" si="6"/>
        <v>338</v>
      </c>
      <c r="Z20" s="21"/>
      <c r="AA20" s="15"/>
    </row>
    <row r="21" spans="5:27" ht="15">
      <c r="E21" s="22"/>
      <c r="F21" s="22"/>
      <c r="G21" s="22"/>
      <c r="N21" s="1" t="s">
        <v>14</v>
      </c>
      <c r="O21" s="22"/>
      <c r="P21" s="22"/>
      <c r="Q21" s="22"/>
      <c r="U21" s="19"/>
      <c r="Z21" s="22"/>
      <c r="AA21" s="22"/>
    </row>
    <row r="22" ht="15">
      <c r="U22" s="19"/>
    </row>
    <row r="23" ht="15">
      <c r="U23" s="19"/>
    </row>
    <row r="24" spans="2:27" ht="15.75">
      <c r="B24" s="52" t="s">
        <v>15</v>
      </c>
      <c r="C24" s="52"/>
      <c r="D24" s="52"/>
      <c r="E24" s="52"/>
      <c r="F24" s="52"/>
      <c r="G24" s="52"/>
      <c r="H24" s="52"/>
      <c r="I24" s="5"/>
      <c r="J24" s="5"/>
      <c r="K24" s="5"/>
      <c r="L24" s="52" t="s">
        <v>15</v>
      </c>
      <c r="M24" s="52"/>
      <c r="N24" s="52"/>
      <c r="O24" s="52"/>
      <c r="P24" s="52"/>
      <c r="Q24" s="52"/>
      <c r="R24" s="52"/>
      <c r="S24" s="5"/>
      <c r="U24" s="17"/>
      <c r="W24" s="52" t="s">
        <v>15</v>
      </c>
      <c r="X24" s="52"/>
      <c r="Y24" s="52"/>
      <c r="Z24" s="52"/>
      <c r="AA24" s="52"/>
    </row>
    <row r="25" ht="15">
      <c r="U25" s="17"/>
    </row>
    <row r="26" spans="2:27" ht="63">
      <c r="B26" s="6" t="s">
        <v>6</v>
      </c>
      <c r="C26" s="6" t="s">
        <v>7</v>
      </c>
      <c r="D26" s="6" t="s">
        <v>8</v>
      </c>
      <c r="E26" s="6" t="s">
        <v>9</v>
      </c>
      <c r="F26" s="6" t="s">
        <v>10</v>
      </c>
      <c r="G26" s="6" t="s">
        <v>11</v>
      </c>
      <c r="H26" s="6" t="s">
        <v>12</v>
      </c>
      <c r="L26" s="6" t="s">
        <v>6</v>
      </c>
      <c r="M26" s="6" t="s">
        <v>7</v>
      </c>
      <c r="N26" s="6" t="s">
        <v>8</v>
      </c>
      <c r="O26" s="6" t="s">
        <v>9</v>
      </c>
      <c r="P26" s="6" t="s">
        <v>10</v>
      </c>
      <c r="Q26" s="6" t="s">
        <v>11</v>
      </c>
      <c r="R26" s="6" t="s">
        <v>12</v>
      </c>
      <c r="T26" s="16"/>
      <c r="U26" s="23"/>
      <c r="W26" s="6" t="s">
        <v>6</v>
      </c>
      <c r="X26" s="6" t="s">
        <v>7</v>
      </c>
      <c r="Y26" s="6" t="s">
        <v>8</v>
      </c>
      <c r="Z26" s="6" t="s">
        <v>9</v>
      </c>
      <c r="AA26" s="6" t="s">
        <v>10</v>
      </c>
    </row>
    <row r="27" spans="2:27" s="7" customFormat="1" ht="15.75">
      <c r="B27" s="8"/>
      <c r="C27" s="8"/>
      <c r="D27" s="8"/>
      <c r="E27" s="8"/>
      <c r="F27" s="8"/>
      <c r="G27" s="8"/>
      <c r="H27" s="9"/>
      <c r="L27" s="8"/>
      <c r="M27" s="8"/>
      <c r="N27" s="8"/>
      <c r="O27" s="8"/>
      <c r="P27" s="8"/>
      <c r="Q27" s="8"/>
      <c r="R27" s="10"/>
      <c r="T27" s="24"/>
      <c r="U27" s="23"/>
      <c r="W27" s="8"/>
      <c r="X27" s="8"/>
      <c r="Y27" s="8"/>
      <c r="Z27" s="8"/>
      <c r="AA27" s="8"/>
    </row>
    <row r="28" spans="8:27" ht="15.75">
      <c r="H28" s="25"/>
      <c r="L28" s="26">
        <v>12</v>
      </c>
      <c r="M28" s="27">
        <v>459</v>
      </c>
      <c r="N28" s="26">
        <v>402</v>
      </c>
      <c r="O28" s="26">
        <f>M28-M29</f>
        <v>12</v>
      </c>
      <c r="P28" s="26">
        <f>N28-N29</f>
        <v>9</v>
      </c>
      <c r="Q28" s="26"/>
      <c r="R28" s="27">
        <f>R29+Q29</f>
        <v>26</v>
      </c>
      <c r="W28" s="26">
        <v>12</v>
      </c>
      <c r="X28" s="27">
        <v>465</v>
      </c>
      <c r="Y28" s="26">
        <f>N28+5</f>
        <v>407</v>
      </c>
      <c r="Z28" s="26">
        <f>X28-X29</f>
        <v>11</v>
      </c>
      <c r="AA28" s="26">
        <f>Y28-Y29</f>
        <v>9</v>
      </c>
    </row>
    <row r="29" spans="2:27" ht="15.75">
      <c r="B29" s="26">
        <v>11</v>
      </c>
      <c r="C29" s="27">
        <v>446</v>
      </c>
      <c r="D29" s="26">
        <v>392</v>
      </c>
      <c r="E29" s="26">
        <f>C29-C30</f>
        <v>19</v>
      </c>
      <c r="F29" s="26">
        <f>D29-D30</f>
        <v>13</v>
      </c>
      <c r="G29" s="26"/>
      <c r="H29" s="27">
        <f>H30+G30</f>
        <v>30</v>
      </c>
      <c r="L29" s="26">
        <v>11</v>
      </c>
      <c r="M29" s="26">
        <v>447</v>
      </c>
      <c r="N29" s="26">
        <v>393</v>
      </c>
      <c r="O29" s="26">
        <f>M29-M30</f>
        <v>17</v>
      </c>
      <c r="P29" s="26">
        <f>N29-N30</f>
        <v>13</v>
      </c>
      <c r="Q29" s="26">
        <v>4</v>
      </c>
      <c r="R29" s="26">
        <f aca="true" t="shared" si="9" ref="R29:R34">R30+Q30</f>
        <v>22</v>
      </c>
      <c r="T29" s="16"/>
      <c r="U29" s="53"/>
      <c r="V29" s="53"/>
      <c r="W29" s="26">
        <v>11</v>
      </c>
      <c r="X29" s="26">
        <v>454</v>
      </c>
      <c r="Y29" s="26">
        <f>N29+5</f>
        <v>398</v>
      </c>
      <c r="Z29" s="26">
        <f>X29-X30</f>
        <v>17</v>
      </c>
      <c r="AA29" s="26">
        <f>Y29-Y30</f>
        <v>13</v>
      </c>
    </row>
    <row r="30" spans="2:27" ht="15">
      <c r="B30" s="26">
        <v>10</v>
      </c>
      <c r="C30" s="26">
        <v>427</v>
      </c>
      <c r="D30" s="26">
        <v>379</v>
      </c>
      <c r="E30" s="26">
        <f aca="true" t="shared" si="10" ref="E30:E38">C30-C31</f>
        <v>29</v>
      </c>
      <c r="F30" s="26">
        <f aca="true" t="shared" si="11" ref="F30:F38">D30-D31</f>
        <v>17</v>
      </c>
      <c r="G30" s="26">
        <v>4</v>
      </c>
      <c r="H30" s="26">
        <f>H31+G31</f>
        <v>26</v>
      </c>
      <c r="L30" s="26">
        <v>10</v>
      </c>
      <c r="M30" s="26">
        <v>430</v>
      </c>
      <c r="N30" s="26">
        <v>380</v>
      </c>
      <c r="O30" s="26">
        <f aca="true" t="shared" si="12" ref="O30:P38">M30-M31</f>
        <v>13</v>
      </c>
      <c r="P30" s="26">
        <f t="shared" si="12"/>
        <v>9</v>
      </c>
      <c r="Q30" s="26">
        <v>4</v>
      </c>
      <c r="R30" s="26">
        <f t="shared" si="9"/>
        <v>18</v>
      </c>
      <c r="U30" s="53"/>
      <c r="V30" s="53"/>
      <c r="W30" s="26">
        <v>10</v>
      </c>
      <c r="X30" s="26">
        <v>437</v>
      </c>
      <c r="Y30" s="26">
        <f aca="true" t="shared" si="13" ref="Y30:Y39">N30+5</f>
        <v>385</v>
      </c>
      <c r="Z30" s="26">
        <f aca="true" t="shared" si="14" ref="Z30:Z38">X30-X31</f>
        <v>14</v>
      </c>
      <c r="AA30" s="26">
        <f aca="true" t="shared" si="15" ref="AA30:AA38">Y30-Y31</f>
        <v>9</v>
      </c>
    </row>
    <row r="31" spans="2:27" ht="15.75">
      <c r="B31" s="26">
        <v>9</v>
      </c>
      <c r="C31" s="26">
        <v>398</v>
      </c>
      <c r="D31" s="26">
        <v>362</v>
      </c>
      <c r="E31" s="26">
        <f t="shared" si="10"/>
        <v>18</v>
      </c>
      <c r="F31" s="26">
        <f t="shared" si="11"/>
        <v>12</v>
      </c>
      <c r="G31" s="26">
        <v>4</v>
      </c>
      <c r="H31" s="26">
        <f>H32+G32</f>
        <v>22</v>
      </c>
      <c r="L31" s="26">
        <v>9</v>
      </c>
      <c r="M31" s="26">
        <v>417</v>
      </c>
      <c r="N31" s="26">
        <v>371</v>
      </c>
      <c r="O31" s="26">
        <f t="shared" si="12"/>
        <v>29</v>
      </c>
      <c r="P31" s="26">
        <f t="shared" si="12"/>
        <v>16</v>
      </c>
      <c r="Q31" s="28">
        <v>3</v>
      </c>
      <c r="R31" s="26">
        <f t="shared" si="9"/>
        <v>15</v>
      </c>
      <c r="U31" s="53"/>
      <c r="V31" s="53"/>
      <c r="W31" s="26">
        <v>9</v>
      </c>
      <c r="X31" s="26">
        <v>423</v>
      </c>
      <c r="Y31" s="26">
        <f t="shared" si="13"/>
        <v>376</v>
      </c>
      <c r="Z31" s="26">
        <f t="shared" si="14"/>
        <v>27</v>
      </c>
      <c r="AA31" s="26">
        <f t="shared" si="15"/>
        <v>16</v>
      </c>
    </row>
    <row r="32" spans="2:27" ht="15.75">
      <c r="B32" s="26">
        <v>8</v>
      </c>
      <c r="C32" s="26">
        <v>380</v>
      </c>
      <c r="D32" s="26">
        <v>350</v>
      </c>
      <c r="E32" s="26">
        <f t="shared" si="10"/>
        <v>16</v>
      </c>
      <c r="F32" s="26">
        <f t="shared" si="11"/>
        <v>12</v>
      </c>
      <c r="G32" s="26">
        <v>4</v>
      </c>
      <c r="H32" s="26">
        <f>H33+G33</f>
        <v>18</v>
      </c>
      <c r="L32" s="26">
        <v>8</v>
      </c>
      <c r="M32" s="26">
        <v>388</v>
      </c>
      <c r="N32" s="26">
        <v>355</v>
      </c>
      <c r="O32" s="26">
        <f t="shared" si="12"/>
        <v>20</v>
      </c>
      <c r="P32" s="26">
        <f t="shared" si="12"/>
        <v>14</v>
      </c>
      <c r="Q32" s="28">
        <v>3</v>
      </c>
      <c r="R32" s="26">
        <f t="shared" si="9"/>
        <v>12</v>
      </c>
      <c r="U32" s="53"/>
      <c r="V32" s="53"/>
      <c r="W32" s="26">
        <v>8</v>
      </c>
      <c r="X32" s="26">
        <v>396</v>
      </c>
      <c r="Y32" s="26">
        <f t="shared" si="13"/>
        <v>360</v>
      </c>
      <c r="Z32" s="26">
        <f t="shared" si="14"/>
        <v>21</v>
      </c>
      <c r="AA32" s="26">
        <f t="shared" si="15"/>
        <v>14</v>
      </c>
    </row>
    <row r="33" spans="2:27" ht="15.75">
      <c r="B33" s="26">
        <v>7</v>
      </c>
      <c r="C33" s="26">
        <v>364</v>
      </c>
      <c r="D33" s="26">
        <v>338</v>
      </c>
      <c r="E33" s="26">
        <f t="shared" si="10"/>
        <v>13</v>
      </c>
      <c r="F33" s="26">
        <f t="shared" si="11"/>
        <v>10</v>
      </c>
      <c r="G33" s="26">
        <v>4</v>
      </c>
      <c r="H33" s="26">
        <f>H34+G34</f>
        <v>14</v>
      </c>
      <c r="L33" s="26">
        <v>7</v>
      </c>
      <c r="M33" s="26">
        <v>368</v>
      </c>
      <c r="N33" s="26">
        <v>341</v>
      </c>
      <c r="O33" s="26">
        <f t="shared" si="12"/>
        <v>9</v>
      </c>
      <c r="P33" s="26">
        <f t="shared" si="12"/>
        <v>7</v>
      </c>
      <c r="Q33" s="28">
        <v>2</v>
      </c>
      <c r="R33" s="26">
        <f t="shared" si="9"/>
        <v>10</v>
      </c>
      <c r="U33" s="53"/>
      <c r="V33" s="53"/>
      <c r="W33" s="26">
        <v>7</v>
      </c>
      <c r="X33" s="26">
        <v>375</v>
      </c>
      <c r="Y33" s="26">
        <f t="shared" si="13"/>
        <v>346</v>
      </c>
      <c r="Z33" s="26">
        <f t="shared" si="14"/>
        <v>9</v>
      </c>
      <c r="AA33" s="26">
        <f t="shared" si="15"/>
        <v>7</v>
      </c>
    </row>
    <row r="34" spans="2:27" ht="15.75">
      <c r="B34" s="26">
        <v>6</v>
      </c>
      <c r="C34" s="26">
        <v>351</v>
      </c>
      <c r="D34" s="26">
        <v>328</v>
      </c>
      <c r="E34" s="26">
        <f t="shared" si="10"/>
        <v>15</v>
      </c>
      <c r="F34" s="26">
        <f t="shared" si="11"/>
        <v>10</v>
      </c>
      <c r="G34" s="26">
        <v>3</v>
      </c>
      <c r="H34" s="26">
        <v>11</v>
      </c>
      <c r="L34" s="26">
        <v>6</v>
      </c>
      <c r="M34" s="26">
        <v>359</v>
      </c>
      <c r="N34" s="26">
        <v>334</v>
      </c>
      <c r="O34" s="26">
        <f t="shared" si="12"/>
        <v>9</v>
      </c>
      <c r="P34" s="26">
        <f t="shared" si="12"/>
        <v>7</v>
      </c>
      <c r="Q34" s="28">
        <v>2</v>
      </c>
      <c r="R34" s="26">
        <f t="shared" si="9"/>
        <v>8</v>
      </c>
      <c r="T34" s="29"/>
      <c r="U34" s="53"/>
      <c r="V34" s="53"/>
      <c r="W34" s="26">
        <v>6</v>
      </c>
      <c r="X34" s="26">
        <v>366</v>
      </c>
      <c r="Y34" s="26">
        <f t="shared" si="13"/>
        <v>339</v>
      </c>
      <c r="Z34" s="26">
        <f t="shared" si="14"/>
        <v>10</v>
      </c>
      <c r="AA34" s="26">
        <f t="shared" si="15"/>
        <v>7</v>
      </c>
    </row>
    <row r="35" spans="2:27" ht="15.75">
      <c r="B35" s="26">
        <v>5</v>
      </c>
      <c r="C35" s="26">
        <v>336</v>
      </c>
      <c r="D35" s="26">
        <v>318</v>
      </c>
      <c r="E35" s="26">
        <f t="shared" si="10"/>
        <v>14</v>
      </c>
      <c r="F35" s="26">
        <f t="shared" si="11"/>
        <v>4</v>
      </c>
      <c r="G35" s="26">
        <v>3</v>
      </c>
      <c r="H35" s="26"/>
      <c r="L35" s="26">
        <v>5</v>
      </c>
      <c r="M35" s="26">
        <v>350</v>
      </c>
      <c r="N35" s="26">
        <v>327</v>
      </c>
      <c r="O35" s="26">
        <f t="shared" si="12"/>
        <v>3</v>
      </c>
      <c r="P35" s="26">
        <f t="shared" si="12"/>
        <v>2</v>
      </c>
      <c r="Q35" s="30">
        <v>2</v>
      </c>
      <c r="R35" s="26">
        <f>R54</f>
        <v>6</v>
      </c>
      <c r="U35" s="53"/>
      <c r="V35" s="53"/>
      <c r="W35" s="26">
        <v>5</v>
      </c>
      <c r="X35" s="26">
        <v>356</v>
      </c>
      <c r="Y35" s="26">
        <f t="shared" si="13"/>
        <v>332</v>
      </c>
      <c r="Z35" s="26">
        <f t="shared" si="14"/>
        <v>2</v>
      </c>
      <c r="AA35" s="26">
        <f t="shared" si="15"/>
        <v>2</v>
      </c>
    </row>
    <row r="36" spans="2:27" ht="15.75">
      <c r="B36" s="26">
        <v>4</v>
      </c>
      <c r="C36" s="26">
        <v>322</v>
      </c>
      <c r="D36" s="26">
        <v>314</v>
      </c>
      <c r="E36" s="26">
        <f t="shared" si="10"/>
        <v>15</v>
      </c>
      <c r="F36" s="26">
        <f t="shared" si="11"/>
        <v>1</v>
      </c>
      <c r="G36" s="26">
        <v>3</v>
      </c>
      <c r="H36" s="26"/>
      <c r="L36" s="26">
        <v>4</v>
      </c>
      <c r="M36" s="26">
        <v>347</v>
      </c>
      <c r="N36" s="26">
        <v>325</v>
      </c>
      <c r="O36" s="26">
        <f t="shared" si="12"/>
        <v>5</v>
      </c>
      <c r="P36" s="26">
        <f t="shared" si="12"/>
        <v>2</v>
      </c>
      <c r="Q36" s="30">
        <v>2</v>
      </c>
      <c r="R36" s="26"/>
      <c r="U36" s="53"/>
      <c r="V36" s="53"/>
      <c r="W36" s="26">
        <v>4</v>
      </c>
      <c r="X36" s="26">
        <v>354</v>
      </c>
      <c r="Y36" s="26">
        <f t="shared" si="13"/>
        <v>330</v>
      </c>
      <c r="Z36" s="26">
        <f t="shared" si="14"/>
        <v>3</v>
      </c>
      <c r="AA36" s="26">
        <f t="shared" si="15"/>
        <v>2</v>
      </c>
    </row>
    <row r="37" spans="2:27" ht="15">
      <c r="B37" s="26">
        <v>3</v>
      </c>
      <c r="C37" s="26">
        <v>307</v>
      </c>
      <c r="D37" s="26">
        <v>313</v>
      </c>
      <c r="E37" s="26">
        <f t="shared" si="10"/>
        <v>5</v>
      </c>
      <c r="F37" s="26">
        <f t="shared" si="11"/>
        <v>1</v>
      </c>
      <c r="G37" s="26">
        <v>2</v>
      </c>
      <c r="H37" s="26"/>
      <c r="L37" s="26">
        <v>3</v>
      </c>
      <c r="M37" s="26">
        <v>342</v>
      </c>
      <c r="N37" s="26">
        <v>323</v>
      </c>
      <c r="O37" s="26">
        <f t="shared" si="12"/>
        <v>1</v>
      </c>
      <c r="P37" s="26">
        <f t="shared" si="12"/>
        <v>1</v>
      </c>
      <c r="Q37" s="26">
        <v>2</v>
      </c>
      <c r="R37" s="26"/>
      <c r="U37" s="53"/>
      <c r="V37" s="53"/>
      <c r="W37" s="26">
        <v>3</v>
      </c>
      <c r="X37" s="26">
        <v>351</v>
      </c>
      <c r="Y37" s="26">
        <f t="shared" si="13"/>
        <v>328</v>
      </c>
      <c r="Z37" s="26">
        <f t="shared" si="14"/>
        <v>2</v>
      </c>
      <c r="AA37" s="26">
        <f t="shared" si="15"/>
        <v>1</v>
      </c>
    </row>
    <row r="38" spans="2:27" ht="15.75">
      <c r="B38" s="26">
        <v>2</v>
      </c>
      <c r="C38" s="26">
        <v>302</v>
      </c>
      <c r="D38" s="26">
        <v>312</v>
      </c>
      <c r="E38" s="26">
        <f t="shared" si="10"/>
        <v>3</v>
      </c>
      <c r="F38" s="26">
        <f t="shared" si="11"/>
        <v>1</v>
      </c>
      <c r="G38" s="26">
        <v>2</v>
      </c>
      <c r="H38" s="26"/>
      <c r="L38" s="26">
        <v>2</v>
      </c>
      <c r="M38" s="26">
        <v>341</v>
      </c>
      <c r="N38" s="26">
        <v>322</v>
      </c>
      <c r="O38" s="26">
        <f t="shared" si="12"/>
        <v>1</v>
      </c>
      <c r="P38" s="26">
        <f t="shared" si="12"/>
        <v>1</v>
      </c>
      <c r="Q38" s="30">
        <v>1</v>
      </c>
      <c r="R38" s="26"/>
      <c r="U38" s="53"/>
      <c r="V38" s="53"/>
      <c r="W38" s="26">
        <v>2</v>
      </c>
      <c r="X38" s="26">
        <v>349</v>
      </c>
      <c r="Y38" s="26">
        <f t="shared" si="13"/>
        <v>327</v>
      </c>
      <c r="Z38" s="26">
        <f t="shared" si="14"/>
        <v>1</v>
      </c>
      <c r="AA38" s="26">
        <f t="shared" si="15"/>
        <v>1</v>
      </c>
    </row>
    <row r="39" spans="2:27" ht="15.75">
      <c r="B39" s="26">
        <v>1</v>
      </c>
      <c r="C39" s="27">
        <v>299</v>
      </c>
      <c r="D39" s="26">
        <v>311</v>
      </c>
      <c r="E39" s="26"/>
      <c r="F39" s="31"/>
      <c r="G39" s="26">
        <v>1</v>
      </c>
      <c r="H39" s="26"/>
      <c r="L39" s="26">
        <v>1</v>
      </c>
      <c r="M39" s="27">
        <v>340</v>
      </c>
      <c r="N39" s="26">
        <v>321</v>
      </c>
      <c r="O39" s="26"/>
      <c r="P39" s="31"/>
      <c r="Q39" s="26">
        <v>1</v>
      </c>
      <c r="R39" s="26"/>
      <c r="U39" s="53"/>
      <c r="V39" s="53"/>
      <c r="W39" s="26">
        <v>1</v>
      </c>
      <c r="X39" s="27">
        <v>348</v>
      </c>
      <c r="Y39" s="26">
        <f t="shared" si="13"/>
        <v>326</v>
      </c>
      <c r="Z39" s="26"/>
      <c r="AA39" s="31"/>
    </row>
    <row r="40" spans="2:27" ht="15">
      <c r="B40" s="29"/>
      <c r="C40" s="29"/>
      <c r="D40" s="29"/>
      <c r="E40" s="29"/>
      <c r="F40" s="29"/>
      <c r="G40" s="29"/>
      <c r="H40" s="32"/>
      <c r="L40" s="29"/>
      <c r="M40" s="29"/>
      <c r="N40" s="29"/>
      <c r="O40" s="29"/>
      <c r="P40" s="29"/>
      <c r="Q40" s="29"/>
      <c r="R40" s="32"/>
      <c r="W40" s="29"/>
      <c r="X40" s="29"/>
      <c r="Y40" s="29"/>
      <c r="Z40" s="29"/>
      <c r="AA40" s="29"/>
    </row>
    <row r="41" spans="2:27" ht="15">
      <c r="B41" s="29"/>
      <c r="C41" s="29"/>
      <c r="D41" s="29"/>
      <c r="E41" s="29"/>
      <c r="F41" s="29"/>
      <c r="G41" s="29"/>
      <c r="H41" s="29"/>
      <c r="L41" s="29"/>
      <c r="M41" s="29"/>
      <c r="N41" s="29"/>
      <c r="O41" s="29"/>
      <c r="P41" s="29"/>
      <c r="Q41" s="29"/>
      <c r="R41" s="29"/>
      <c r="W41" s="29"/>
      <c r="X41" s="29"/>
      <c r="Y41" s="29"/>
      <c r="Z41" s="29"/>
      <c r="AA41" s="29"/>
    </row>
    <row r="42" ht="15"/>
    <row r="43" spans="2:27" ht="15.75">
      <c r="B43" s="54" t="s">
        <v>16</v>
      </c>
      <c r="C43" s="54"/>
      <c r="D43" s="54"/>
      <c r="E43" s="54"/>
      <c r="F43" s="54"/>
      <c r="G43" s="54"/>
      <c r="H43" s="54"/>
      <c r="I43" s="5"/>
      <c r="J43" s="5"/>
      <c r="K43" s="5"/>
      <c r="L43" s="54" t="s">
        <v>16</v>
      </c>
      <c r="M43" s="54"/>
      <c r="N43" s="54"/>
      <c r="O43" s="54"/>
      <c r="P43" s="54"/>
      <c r="Q43" s="54"/>
      <c r="R43" s="54"/>
      <c r="S43" s="5"/>
      <c r="T43" s="16"/>
      <c r="W43" s="54" t="s">
        <v>16</v>
      </c>
      <c r="X43" s="54"/>
      <c r="Y43" s="54"/>
      <c r="Z43" s="54"/>
      <c r="AA43" s="54"/>
    </row>
    <row r="44" ht="15"/>
    <row r="45" spans="2:27" ht="47.25">
      <c r="B45" s="6" t="s">
        <v>6</v>
      </c>
      <c r="C45" s="6" t="s">
        <v>7</v>
      </c>
      <c r="D45" s="6" t="s">
        <v>8</v>
      </c>
      <c r="E45" s="6" t="s">
        <v>9</v>
      </c>
      <c r="F45" s="6" t="s">
        <v>10</v>
      </c>
      <c r="G45" s="6" t="s">
        <v>11</v>
      </c>
      <c r="H45" s="6" t="s">
        <v>17</v>
      </c>
      <c r="L45" s="6" t="s">
        <v>6</v>
      </c>
      <c r="M45" s="6" t="s">
        <v>7</v>
      </c>
      <c r="N45" s="6" t="s">
        <v>8</v>
      </c>
      <c r="O45" s="6" t="s">
        <v>9</v>
      </c>
      <c r="P45" s="6" t="s">
        <v>10</v>
      </c>
      <c r="Q45" s="6" t="s">
        <v>11</v>
      </c>
      <c r="R45" s="6" t="s">
        <v>18</v>
      </c>
      <c r="W45" s="6" t="s">
        <v>6</v>
      </c>
      <c r="X45" s="6" t="s">
        <v>7</v>
      </c>
      <c r="Y45" s="6" t="s">
        <v>8</v>
      </c>
      <c r="Z45" s="6" t="s">
        <v>9</v>
      </c>
      <c r="AA45" s="6" t="s">
        <v>10</v>
      </c>
    </row>
    <row r="46" spans="2:27" s="7" customFormat="1" ht="15.75">
      <c r="B46" s="8"/>
      <c r="C46" s="8"/>
      <c r="D46" s="8"/>
      <c r="E46" s="8"/>
      <c r="F46" s="8"/>
      <c r="G46" s="8"/>
      <c r="H46" s="8"/>
      <c r="L46" s="8"/>
      <c r="M46" s="8"/>
      <c r="N46" s="8"/>
      <c r="O46" s="8"/>
      <c r="P46" s="8"/>
      <c r="Q46" s="8"/>
      <c r="R46" s="8"/>
      <c r="W46" s="8"/>
      <c r="X46" s="8"/>
      <c r="Y46" s="8"/>
      <c r="Z46" s="8"/>
      <c r="AA46" s="8"/>
    </row>
    <row r="47" spans="12:27" ht="15.75">
      <c r="L47" s="33">
        <v>12</v>
      </c>
      <c r="M47" s="34">
        <v>424</v>
      </c>
      <c r="N47" s="33">
        <v>377</v>
      </c>
      <c r="O47" s="33">
        <f>M47-M48</f>
        <v>8</v>
      </c>
      <c r="P47" s="33">
        <f>N47-N48</f>
        <v>7</v>
      </c>
      <c r="Q47" s="33"/>
      <c r="R47" s="34">
        <f>R48+Q48</f>
        <v>26</v>
      </c>
      <c r="W47" s="33">
        <v>12</v>
      </c>
      <c r="X47" s="34">
        <v>432</v>
      </c>
      <c r="Y47" s="33">
        <f aca="true" t="shared" si="16" ref="Y47:Y57">N47+5</f>
        <v>382</v>
      </c>
      <c r="Z47" s="33">
        <f>X47-X48</f>
        <v>10</v>
      </c>
      <c r="AA47" s="33">
        <f>Y47-Y48</f>
        <v>7</v>
      </c>
    </row>
    <row r="48" spans="2:27" ht="15.75">
      <c r="B48" s="33">
        <v>11</v>
      </c>
      <c r="C48" s="34">
        <v>413</v>
      </c>
      <c r="D48" s="33">
        <v>369</v>
      </c>
      <c r="E48" s="33">
        <f>C48-C49</f>
        <v>24</v>
      </c>
      <c r="F48" s="33">
        <f>D48-D49</f>
        <v>13</v>
      </c>
      <c r="G48" s="33"/>
      <c r="H48" s="34">
        <f>H49+G49</f>
        <v>30</v>
      </c>
      <c r="L48" s="33">
        <v>11</v>
      </c>
      <c r="M48" s="33">
        <v>416</v>
      </c>
      <c r="N48" s="33">
        <v>370</v>
      </c>
      <c r="O48" s="33">
        <f>M48-M49</f>
        <v>16</v>
      </c>
      <c r="P48" s="33">
        <f>N48-N49</f>
        <v>7</v>
      </c>
      <c r="Q48" s="33">
        <v>4</v>
      </c>
      <c r="R48" s="33">
        <f>R49+Q49</f>
        <v>22</v>
      </c>
      <c r="T48" s="16"/>
      <c r="U48" s="53"/>
      <c r="V48" s="53"/>
      <c r="W48" s="33">
        <v>11</v>
      </c>
      <c r="X48" s="33">
        <v>422</v>
      </c>
      <c r="Y48" s="33">
        <f>N48+5</f>
        <v>375</v>
      </c>
      <c r="Z48" s="33">
        <f>X48-X49</f>
        <v>13</v>
      </c>
      <c r="AA48" s="33">
        <f>Y48-Y49</f>
        <v>7</v>
      </c>
    </row>
    <row r="49" spans="2:27" ht="15" customHeight="1">
      <c r="B49" s="33">
        <v>10</v>
      </c>
      <c r="C49" s="33">
        <v>389</v>
      </c>
      <c r="D49" s="33">
        <v>356</v>
      </c>
      <c r="E49" s="33">
        <f aca="true" t="shared" si="17" ref="E49:E57">C49-C50</f>
        <v>15</v>
      </c>
      <c r="F49" s="33">
        <f aca="true" t="shared" si="18" ref="F49:F57">D49-D50</f>
        <v>11</v>
      </c>
      <c r="G49" s="33">
        <v>4</v>
      </c>
      <c r="H49" s="33">
        <f aca="true" t="shared" si="19" ref="H49:H54">H50+G50</f>
        <v>26</v>
      </c>
      <c r="L49" s="33">
        <v>10</v>
      </c>
      <c r="M49" s="33">
        <v>400</v>
      </c>
      <c r="N49" s="33">
        <v>363</v>
      </c>
      <c r="O49" s="33">
        <f aca="true" t="shared" si="20" ref="O49:O57">M49-M50</f>
        <v>21</v>
      </c>
      <c r="P49" s="33">
        <f aca="true" t="shared" si="21" ref="P49:P57">N49-N50</f>
        <v>14</v>
      </c>
      <c r="Q49" s="33">
        <v>4</v>
      </c>
      <c r="R49" s="33">
        <f aca="true" t="shared" si="22" ref="R49:R57">R50+Q50</f>
        <v>18</v>
      </c>
      <c r="U49" s="53"/>
      <c r="V49" s="53"/>
      <c r="W49" s="33">
        <v>10</v>
      </c>
      <c r="X49" s="33">
        <v>409</v>
      </c>
      <c r="Y49" s="33">
        <f t="shared" si="16"/>
        <v>368</v>
      </c>
      <c r="Z49" s="33">
        <f aca="true" t="shared" si="23" ref="Z49:Z57">X49-X50</f>
        <v>23</v>
      </c>
      <c r="AA49" s="33">
        <f aca="true" t="shared" si="24" ref="AA49:AA57">Y49-Y50</f>
        <v>14</v>
      </c>
    </row>
    <row r="50" spans="2:27" ht="15.75">
      <c r="B50" s="33">
        <v>9</v>
      </c>
      <c r="C50" s="33">
        <v>374</v>
      </c>
      <c r="D50" s="33">
        <v>345</v>
      </c>
      <c r="E50" s="33">
        <f t="shared" si="17"/>
        <v>14</v>
      </c>
      <c r="F50" s="33">
        <f t="shared" si="18"/>
        <v>10</v>
      </c>
      <c r="G50" s="33">
        <v>4</v>
      </c>
      <c r="H50" s="33">
        <f t="shared" si="19"/>
        <v>22</v>
      </c>
      <c r="L50" s="33">
        <v>9</v>
      </c>
      <c r="M50" s="33">
        <v>379</v>
      </c>
      <c r="N50" s="33">
        <v>349</v>
      </c>
      <c r="O50" s="33">
        <f t="shared" si="20"/>
        <v>12</v>
      </c>
      <c r="P50" s="33">
        <f t="shared" si="21"/>
        <v>9</v>
      </c>
      <c r="Q50" s="35">
        <v>3</v>
      </c>
      <c r="R50" s="33">
        <f t="shared" si="22"/>
        <v>15</v>
      </c>
      <c r="U50" s="53"/>
      <c r="V50" s="53"/>
      <c r="W50" s="33">
        <v>9</v>
      </c>
      <c r="X50" s="33">
        <v>386</v>
      </c>
      <c r="Y50" s="33">
        <f t="shared" si="16"/>
        <v>354</v>
      </c>
      <c r="Z50" s="33">
        <f t="shared" si="23"/>
        <v>12</v>
      </c>
      <c r="AA50" s="33">
        <f t="shared" si="24"/>
        <v>9</v>
      </c>
    </row>
    <row r="51" spans="2:27" ht="15.75">
      <c r="B51" s="33">
        <v>8</v>
      </c>
      <c r="C51" s="33">
        <v>360</v>
      </c>
      <c r="D51" s="33">
        <v>335</v>
      </c>
      <c r="E51" s="33">
        <f t="shared" si="17"/>
        <v>13</v>
      </c>
      <c r="F51" s="33">
        <f t="shared" si="18"/>
        <v>10</v>
      </c>
      <c r="G51" s="33">
        <v>4</v>
      </c>
      <c r="H51" s="33">
        <f t="shared" si="19"/>
        <v>18</v>
      </c>
      <c r="L51" s="33">
        <v>8</v>
      </c>
      <c r="M51" s="33">
        <v>367</v>
      </c>
      <c r="N51" s="33">
        <v>340</v>
      </c>
      <c r="O51" s="33">
        <f t="shared" si="20"/>
        <v>18</v>
      </c>
      <c r="P51" s="33">
        <f t="shared" si="21"/>
        <v>13</v>
      </c>
      <c r="Q51" s="35">
        <v>3</v>
      </c>
      <c r="R51" s="33">
        <f t="shared" si="22"/>
        <v>12</v>
      </c>
      <c r="U51" s="53"/>
      <c r="V51" s="53"/>
      <c r="W51" s="33">
        <v>8</v>
      </c>
      <c r="X51" s="33">
        <v>374</v>
      </c>
      <c r="Y51" s="33">
        <f t="shared" si="16"/>
        <v>345</v>
      </c>
      <c r="Z51" s="33">
        <f t="shared" si="23"/>
        <v>18</v>
      </c>
      <c r="AA51" s="33">
        <f t="shared" si="24"/>
        <v>13</v>
      </c>
    </row>
    <row r="52" spans="2:27" ht="15.75">
      <c r="B52" s="33">
        <v>7</v>
      </c>
      <c r="C52" s="33">
        <v>347</v>
      </c>
      <c r="D52" s="33">
        <v>325</v>
      </c>
      <c r="E52" s="33">
        <f t="shared" si="17"/>
        <v>14</v>
      </c>
      <c r="F52" s="33">
        <f t="shared" si="18"/>
        <v>9</v>
      </c>
      <c r="G52" s="33">
        <v>4</v>
      </c>
      <c r="H52" s="33">
        <f t="shared" si="19"/>
        <v>14</v>
      </c>
      <c r="L52" s="33">
        <v>7</v>
      </c>
      <c r="M52" s="33">
        <v>349</v>
      </c>
      <c r="N52" s="33">
        <v>327</v>
      </c>
      <c r="O52" s="33">
        <f t="shared" si="20"/>
        <v>3</v>
      </c>
      <c r="P52" s="33">
        <f t="shared" si="21"/>
        <v>3</v>
      </c>
      <c r="Q52" s="35">
        <v>2</v>
      </c>
      <c r="R52" s="33">
        <f t="shared" si="22"/>
        <v>10</v>
      </c>
      <c r="U52" s="53"/>
      <c r="V52" s="53"/>
      <c r="W52" s="33">
        <v>7</v>
      </c>
      <c r="X52" s="33">
        <v>356</v>
      </c>
      <c r="Y52" s="33">
        <f t="shared" si="16"/>
        <v>332</v>
      </c>
      <c r="Z52" s="33">
        <f t="shared" si="23"/>
        <v>4</v>
      </c>
      <c r="AA52" s="33">
        <f t="shared" si="24"/>
        <v>3</v>
      </c>
    </row>
    <row r="53" spans="2:27" ht="15.75">
      <c r="B53" s="33">
        <v>6</v>
      </c>
      <c r="C53" s="33">
        <v>333</v>
      </c>
      <c r="D53" s="33">
        <v>316</v>
      </c>
      <c r="E53" s="33">
        <f t="shared" si="17"/>
        <v>10</v>
      </c>
      <c r="F53" s="33">
        <f t="shared" si="18"/>
        <v>2</v>
      </c>
      <c r="G53" s="33">
        <v>3</v>
      </c>
      <c r="H53" s="33">
        <f t="shared" si="19"/>
        <v>11</v>
      </c>
      <c r="L53" s="33">
        <v>6</v>
      </c>
      <c r="M53" s="33">
        <v>346</v>
      </c>
      <c r="N53" s="33">
        <v>324</v>
      </c>
      <c r="O53" s="33">
        <f t="shared" si="20"/>
        <v>5</v>
      </c>
      <c r="P53" s="33">
        <f t="shared" si="21"/>
        <v>2</v>
      </c>
      <c r="Q53" s="35">
        <v>2</v>
      </c>
      <c r="R53" s="33">
        <f t="shared" si="22"/>
        <v>8</v>
      </c>
      <c r="U53" s="53"/>
      <c r="V53" s="53"/>
      <c r="W53" s="33">
        <v>6</v>
      </c>
      <c r="X53" s="33">
        <v>352</v>
      </c>
      <c r="Y53" s="33">
        <f t="shared" si="16"/>
        <v>329</v>
      </c>
      <c r="Z53" s="33">
        <f t="shared" si="23"/>
        <v>3</v>
      </c>
      <c r="AA53" s="33">
        <f t="shared" si="24"/>
        <v>2</v>
      </c>
    </row>
    <row r="54" spans="2:27" ht="15.75">
      <c r="B54" s="33">
        <v>5</v>
      </c>
      <c r="C54" s="33">
        <v>323</v>
      </c>
      <c r="D54" s="33">
        <v>314</v>
      </c>
      <c r="E54" s="33">
        <f t="shared" si="17"/>
        <v>13</v>
      </c>
      <c r="F54" s="33">
        <f t="shared" si="18"/>
        <v>1</v>
      </c>
      <c r="G54" s="33">
        <v>3</v>
      </c>
      <c r="H54" s="33">
        <f t="shared" si="19"/>
        <v>8</v>
      </c>
      <c r="L54" s="33">
        <v>5</v>
      </c>
      <c r="M54" s="33">
        <v>341</v>
      </c>
      <c r="N54" s="33">
        <v>322</v>
      </c>
      <c r="O54" s="33">
        <f t="shared" si="20"/>
        <v>1</v>
      </c>
      <c r="P54" s="33">
        <f t="shared" si="21"/>
        <v>1</v>
      </c>
      <c r="Q54" s="36">
        <v>2</v>
      </c>
      <c r="R54" s="33">
        <f t="shared" si="22"/>
        <v>6</v>
      </c>
      <c r="U54" s="53"/>
      <c r="V54" s="53"/>
      <c r="W54" s="33">
        <v>5</v>
      </c>
      <c r="X54" s="33">
        <v>349</v>
      </c>
      <c r="Y54" s="33">
        <f t="shared" si="16"/>
        <v>327</v>
      </c>
      <c r="Z54" s="33">
        <f t="shared" si="23"/>
        <v>1</v>
      </c>
      <c r="AA54" s="33">
        <f t="shared" si="24"/>
        <v>1</v>
      </c>
    </row>
    <row r="55" spans="2:27" ht="15.75">
      <c r="B55" s="33">
        <v>4</v>
      </c>
      <c r="C55" s="33">
        <v>310</v>
      </c>
      <c r="D55" s="33">
        <v>313</v>
      </c>
      <c r="E55" s="33">
        <f t="shared" si="17"/>
        <v>7</v>
      </c>
      <c r="F55" s="33">
        <f t="shared" si="18"/>
        <v>1</v>
      </c>
      <c r="G55" s="33">
        <v>3</v>
      </c>
      <c r="H55" s="33">
        <v>5</v>
      </c>
      <c r="L55" s="33">
        <v>4</v>
      </c>
      <c r="M55" s="33">
        <v>340</v>
      </c>
      <c r="N55" s="33">
        <v>321</v>
      </c>
      <c r="O55" s="33">
        <f t="shared" si="20"/>
        <v>1</v>
      </c>
      <c r="P55" s="33">
        <f t="shared" si="21"/>
        <v>1</v>
      </c>
      <c r="Q55" s="36">
        <v>2</v>
      </c>
      <c r="R55" s="33">
        <f t="shared" si="22"/>
        <v>4</v>
      </c>
      <c r="U55" s="53"/>
      <c r="V55" s="53"/>
      <c r="W55" s="33">
        <v>4</v>
      </c>
      <c r="X55" s="33">
        <v>348</v>
      </c>
      <c r="Y55" s="33">
        <f t="shared" si="16"/>
        <v>326</v>
      </c>
      <c r="Z55" s="33">
        <f t="shared" si="23"/>
        <v>1</v>
      </c>
      <c r="AA55" s="33">
        <f t="shared" si="24"/>
        <v>1</v>
      </c>
    </row>
    <row r="56" spans="2:27" ht="15">
      <c r="B56" s="33">
        <v>3</v>
      </c>
      <c r="C56" s="33">
        <v>303</v>
      </c>
      <c r="D56" s="33">
        <v>312</v>
      </c>
      <c r="E56" s="33">
        <f t="shared" si="17"/>
        <v>4</v>
      </c>
      <c r="F56" s="33">
        <f t="shared" si="18"/>
        <v>1</v>
      </c>
      <c r="G56" s="33">
        <v>2</v>
      </c>
      <c r="H56" s="33"/>
      <c r="L56" s="33">
        <v>3</v>
      </c>
      <c r="M56" s="33">
        <v>339</v>
      </c>
      <c r="N56" s="33">
        <v>320</v>
      </c>
      <c r="O56" s="33">
        <f t="shared" si="20"/>
        <v>2</v>
      </c>
      <c r="P56" s="33">
        <f t="shared" si="21"/>
        <v>1</v>
      </c>
      <c r="Q56" s="33">
        <v>2</v>
      </c>
      <c r="R56" s="33">
        <f t="shared" si="22"/>
        <v>2</v>
      </c>
      <c r="U56" s="53"/>
      <c r="V56" s="53"/>
      <c r="W56" s="33">
        <v>3</v>
      </c>
      <c r="X56" s="33">
        <v>347</v>
      </c>
      <c r="Y56" s="33">
        <f t="shared" si="16"/>
        <v>325</v>
      </c>
      <c r="Z56" s="33">
        <f t="shared" si="23"/>
        <v>4</v>
      </c>
      <c r="AA56" s="33">
        <f t="shared" si="24"/>
        <v>1</v>
      </c>
    </row>
    <row r="57" spans="2:27" ht="15.75">
      <c r="B57" s="33">
        <v>2</v>
      </c>
      <c r="C57" s="33">
        <v>299</v>
      </c>
      <c r="D57" s="33">
        <v>311</v>
      </c>
      <c r="E57" s="33">
        <f t="shared" si="17"/>
        <v>1</v>
      </c>
      <c r="F57" s="33">
        <f t="shared" si="18"/>
        <v>1</v>
      </c>
      <c r="G57" s="33">
        <v>2</v>
      </c>
      <c r="H57" s="33"/>
      <c r="L57" s="33">
        <v>2</v>
      </c>
      <c r="M57" s="33">
        <v>337</v>
      </c>
      <c r="N57" s="33">
        <v>319</v>
      </c>
      <c r="O57" s="33">
        <f t="shared" si="20"/>
        <v>1</v>
      </c>
      <c r="P57" s="33">
        <f t="shared" si="21"/>
        <v>1</v>
      </c>
      <c r="Q57" s="36">
        <v>1</v>
      </c>
      <c r="R57" s="33">
        <f t="shared" si="22"/>
        <v>1</v>
      </c>
      <c r="T57" s="7"/>
      <c r="U57" s="53"/>
      <c r="V57" s="53"/>
      <c r="W57" s="33">
        <v>2</v>
      </c>
      <c r="X57" s="33">
        <v>343</v>
      </c>
      <c r="Y57" s="33">
        <f t="shared" si="16"/>
        <v>324</v>
      </c>
      <c r="Z57" s="33">
        <f t="shared" si="23"/>
        <v>1</v>
      </c>
      <c r="AA57" s="33">
        <f t="shared" si="24"/>
        <v>1</v>
      </c>
    </row>
    <row r="58" spans="2:27" ht="15.75">
      <c r="B58" s="33">
        <v>1</v>
      </c>
      <c r="C58" s="34">
        <v>298</v>
      </c>
      <c r="D58" s="33">
        <v>310</v>
      </c>
      <c r="E58" s="37"/>
      <c r="F58" s="37"/>
      <c r="G58" s="33">
        <v>1</v>
      </c>
      <c r="H58" s="38"/>
      <c r="L58" s="33">
        <v>1</v>
      </c>
      <c r="M58" s="34">
        <v>336</v>
      </c>
      <c r="N58" s="33">
        <v>318</v>
      </c>
      <c r="O58" s="37"/>
      <c r="P58" s="37"/>
      <c r="Q58" s="33">
        <v>1</v>
      </c>
      <c r="R58" s="38"/>
      <c r="T58" s="7"/>
      <c r="U58" s="53"/>
      <c r="V58" s="53"/>
      <c r="W58" s="33">
        <v>1</v>
      </c>
      <c r="X58" s="34">
        <v>342</v>
      </c>
      <c r="Y58" s="33">
        <f>N58+5</f>
        <v>323</v>
      </c>
      <c r="Z58" s="37"/>
      <c r="AA58" s="37"/>
    </row>
    <row r="59" spans="2:27" ht="15">
      <c r="B59" s="29"/>
      <c r="C59" s="29"/>
      <c r="D59" s="29"/>
      <c r="E59" s="29"/>
      <c r="F59" s="29"/>
      <c r="G59" s="29"/>
      <c r="H59" s="32"/>
      <c r="L59" s="29"/>
      <c r="M59" s="29"/>
      <c r="N59" s="29"/>
      <c r="O59" s="29"/>
      <c r="P59" s="29"/>
      <c r="Q59" s="29"/>
      <c r="R59" s="32"/>
      <c r="T59" s="7"/>
      <c r="U59" s="4"/>
      <c r="V59" s="39"/>
      <c r="W59" s="40"/>
      <c r="X59" s="29"/>
      <c r="Y59" s="29"/>
      <c r="Z59" s="29"/>
      <c r="AA59" s="29"/>
    </row>
    <row r="60" spans="2:27" ht="15">
      <c r="B60" s="29"/>
      <c r="C60" s="29"/>
      <c r="D60" s="29"/>
      <c r="E60" s="29"/>
      <c r="F60" s="29"/>
      <c r="G60" s="29"/>
      <c r="H60" s="32"/>
      <c r="L60" s="29"/>
      <c r="M60" s="29"/>
      <c r="N60" s="29"/>
      <c r="O60" s="29"/>
      <c r="P60" s="29"/>
      <c r="Q60" s="29"/>
      <c r="R60" s="32"/>
      <c r="T60" s="7"/>
      <c r="W60" s="29"/>
      <c r="X60" s="29"/>
      <c r="Y60" s="29"/>
      <c r="Z60" s="29"/>
      <c r="AA60" s="29"/>
    </row>
    <row r="61" spans="2:27" ht="15">
      <c r="B61" s="11"/>
      <c r="C61" s="11"/>
      <c r="D61" s="11"/>
      <c r="E61" s="11"/>
      <c r="F61" s="11"/>
      <c r="G61" s="11"/>
      <c r="H61" s="11"/>
      <c r="L61" s="11"/>
      <c r="M61" s="11"/>
      <c r="N61" s="11"/>
      <c r="O61" s="11"/>
      <c r="P61" s="11"/>
      <c r="Q61" s="11"/>
      <c r="R61" s="11"/>
      <c r="T61" s="7"/>
      <c r="W61" s="11"/>
      <c r="X61" s="11"/>
      <c r="Y61" s="11"/>
      <c r="Z61" s="11"/>
      <c r="AA61" s="11"/>
    </row>
    <row r="62" spans="2:27" ht="15.75">
      <c r="B62" s="55" t="s">
        <v>19</v>
      </c>
      <c r="C62" s="55"/>
      <c r="D62" s="55"/>
      <c r="E62" s="55"/>
      <c r="F62" s="55"/>
      <c r="G62" s="55"/>
      <c r="H62" s="55"/>
      <c r="I62" s="5"/>
      <c r="J62" s="5"/>
      <c r="K62" s="5"/>
      <c r="L62" s="55" t="s">
        <v>19</v>
      </c>
      <c r="M62" s="55"/>
      <c r="N62" s="55"/>
      <c r="O62" s="55"/>
      <c r="P62" s="55"/>
      <c r="Q62" s="55"/>
      <c r="R62" s="55"/>
      <c r="S62" s="5"/>
      <c r="T62" s="41"/>
      <c r="W62" s="55" t="s">
        <v>19</v>
      </c>
      <c r="X62" s="55"/>
      <c r="Y62" s="55"/>
      <c r="Z62" s="55"/>
      <c r="AA62" s="55"/>
    </row>
    <row r="63" spans="2:27" ht="15">
      <c r="B63" s="19"/>
      <c r="C63" s="19"/>
      <c r="D63" s="19"/>
      <c r="E63" s="19"/>
      <c r="F63" s="19"/>
      <c r="G63" s="19"/>
      <c r="H63" s="42"/>
      <c r="L63" s="19"/>
      <c r="M63" s="19"/>
      <c r="N63" s="19"/>
      <c r="O63" s="19"/>
      <c r="P63" s="19"/>
      <c r="Q63" s="19"/>
      <c r="R63" s="42"/>
      <c r="T63" s="43"/>
      <c r="W63" s="19"/>
      <c r="X63" s="19"/>
      <c r="Y63" s="19"/>
      <c r="Z63" s="19"/>
      <c r="AA63" s="19"/>
    </row>
    <row r="64" spans="2:27" ht="15.75">
      <c r="B64" s="6" t="s">
        <v>6</v>
      </c>
      <c r="C64" s="6" t="s">
        <v>7</v>
      </c>
      <c r="D64" s="6" t="s">
        <v>8</v>
      </c>
      <c r="E64" s="6" t="s">
        <v>9</v>
      </c>
      <c r="F64" s="6" t="s">
        <v>10</v>
      </c>
      <c r="G64" s="6" t="s">
        <v>11</v>
      </c>
      <c r="H64" s="6" t="s">
        <v>20</v>
      </c>
      <c r="L64" s="6" t="s">
        <v>6</v>
      </c>
      <c r="M64" s="6" t="s">
        <v>7</v>
      </c>
      <c r="N64" s="6" t="s">
        <v>8</v>
      </c>
      <c r="O64" s="6" t="s">
        <v>9</v>
      </c>
      <c r="P64" s="6" t="s">
        <v>10</v>
      </c>
      <c r="Q64" s="6" t="s">
        <v>11</v>
      </c>
      <c r="R64" s="6" t="s">
        <v>20</v>
      </c>
      <c r="T64" s="7"/>
      <c r="W64" s="6" t="s">
        <v>6</v>
      </c>
      <c r="X64" s="6" t="s">
        <v>7</v>
      </c>
      <c r="Y64" s="6" t="s">
        <v>8</v>
      </c>
      <c r="Z64" s="6" t="s">
        <v>9</v>
      </c>
      <c r="AA64" s="6" t="s">
        <v>10</v>
      </c>
    </row>
    <row r="65" spans="2:27" ht="15">
      <c r="B65" s="19"/>
      <c r="C65" s="19"/>
      <c r="D65" s="19"/>
      <c r="E65" s="19"/>
      <c r="F65" s="19"/>
      <c r="G65" s="19"/>
      <c r="H65" s="42"/>
      <c r="L65" s="19"/>
      <c r="M65" s="19"/>
      <c r="N65" s="19"/>
      <c r="O65" s="19"/>
      <c r="P65" s="19"/>
      <c r="Q65" s="19"/>
      <c r="R65" s="42"/>
      <c r="T65" s="7"/>
      <c r="W65" s="19"/>
      <c r="X65" s="19"/>
      <c r="Y65" s="19"/>
      <c r="Z65" s="19"/>
      <c r="AA65" s="19"/>
    </row>
    <row r="66" spans="2:27" ht="15.75">
      <c r="B66" s="44">
        <v>11</v>
      </c>
      <c r="C66" s="45">
        <v>388</v>
      </c>
      <c r="D66" s="44">
        <v>355</v>
      </c>
      <c r="E66" s="44">
        <f>C66-C67</f>
        <v>24</v>
      </c>
      <c r="F66" s="44">
        <f>D66-D67</f>
        <v>17</v>
      </c>
      <c r="G66" s="44"/>
      <c r="H66" s="45">
        <f>H67+G67</f>
        <v>30</v>
      </c>
      <c r="L66" s="44">
        <v>11</v>
      </c>
      <c r="M66" s="45">
        <v>393</v>
      </c>
      <c r="N66" s="44">
        <v>358</v>
      </c>
      <c r="O66" s="44">
        <f>M66-M67</f>
        <v>19</v>
      </c>
      <c r="P66" s="44">
        <v>6</v>
      </c>
      <c r="Q66" s="44"/>
      <c r="R66" s="45">
        <f>R67+Q67</f>
        <v>22</v>
      </c>
      <c r="T66" s="7"/>
      <c r="U66" s="16"/>
      <c r="W66" s="44">
        <v>11</v>
      </c>
      <c r="X66" s="45">
        <v>400</v>
      </c>
      <c r="Y66" s="44">
        <f>N66+5</f>
        <v>363</v>
      </c>
      <c r="Z66" s="44">
        <f aca="true" t="shared" si="25" ref="Z66:Z74">X66-X67</f>
        <v>20</v>
      </c>
      <c r="AA66" s="44">
        <f>Y66-Y67</f>
        <v>13</v>
      </c>
    </row>
    <row r="67" spans="2:27" ht="15">
      <c r="B67" s="44">
        <v>10</v>
      </c>
      <c r="C67" s="44">
        <v>364</v>
      </c>
      <c r="D67" s="44">
        <v>338</v>
      </c>
      <c r="E67" s="44">
        <f aca="true" t="shared" si="26" ref="E67:E75">C67-C68</f>
        <v>16</v>
      </c>
      <c r="F67" s="44">
        <f aca="true" t="shared" si="27" ref="F67:F75">D67-D68</f>
        <v>12</v>
      </c>
      <c r="G67" s="44">
        <v>4</v>
      </c>
      <c r="H67" s="44">
        <f aca="true" t="shared" si="28" ref="H67:H75">H68+G68</f>
        <v>26</v>
      </c>
      <c r="L67" s="44">
        <v>10</v>
      </c>
      <c r="M67" s="44">
        <v>374</v>
      </c>
      <c r="N67" s="44">
        <v>345</v>
      </c>
      <c r="O67" s="44">
        <f>M67-M68</f>
        <v>16</v>
      </c>
      <c r="P67" s="44">
        <v>7</v>
      </c>
      <c r="Q67" s="44">
        <v>4</v>
      </c>
      <c r="R67" s="44">
        <f>R68+Q68</f>
        <v>18</v>
      </c>
      <c r="T67" s="7"/>
      <c r="W67" s="44">
        <v>10</v>
      </c>
      <c r="X67" s="44">
        <v>380</v>
      </c>
      <c r="Y67" s="44">
        <f>N67+5</f>
        <v>350</v>
      </c>
      <c r="Z67" s="44">
        <f t="shared" si="25"/>
        <v>16</v>
      </c>
      <c r="AA67" s="44">
        <f>Y67-Y68</f>
        <v>12</v>
      </c>
    </row>
    <row r="68" spans="2:27" ht="15.75">
      <c r="B68" s="44">
        <v>9</v>
      </c>
      <c r="C68" s="44">
        <v>348</v>
      </c>
      <c r="D68" s="44">
        <v>326</v>
      </c>
      <c r="E68" s="44">
        <f t="shared" si="26"/>
        <v>11</v>
      </c>
      <c r="F68" s="44">
        <f t="shared" si="27"/>
        <v>7</v>
      </c>
      <c r="G68" s="44">
        <v>4</v>
      </c>
      <c r="H68" s="44">
        <f t="shared" si="28"/>
        <v>22</v>
      </c>
      <c r="L68" s="44">
        <v>9</v>
      </c>
      <c r="M68" s="44">
        <v>358</v>
      </c>
      <c r="N68" s="44">
        <v>333</v>
      </c>
      <c r="O68" s="44">
        <f aca="true" t="shared" si="29" ref="O68:O75">M68-M69</f>
        <v>9</v>
      </c>
      <c r="P68" s="44">
        <f aca="true" t="shared" si="30" ref="P68:P75">N68-N69</f>
        <v>6</v>
      </c>
      <c r="Q68" s="46">
        <v>3</v>
      </c>
      <c r="R68" s="44">
        <f aca="true" t="shared" si="31" ref="R68:R74">R69+Q69</f>
        <v>15</v>
      </c>
      <c r="S68" s="7"/>
      <c r="W68" s="44">
        <v>9</v>
      </c>
      <c r="X68" s="44">
        <v>364</v>
      </c>
      <c r="Y68" s="44">
        <f aca="true" t="shared" si="32" ref="Y68:Y75">N68+5</f>
        <v>338</v>
      </c>
      <c r="Z68" s="44">
        <f t="shared" si="25"/>
        <v>8</v>
      </c>
      <c r="AA68" s="44">
        <f>Y68-Y69</f>
        <v>6</v>
      </c>
    </row>
    <row r="69" spans="2:27" ht="15.75">
      <c r="B69" s="44">
        <v>8</v>
      </c>
      <c r="C69" s="44">
        <v>337</v>
      </c>
      <c r="D69" s="44">
        <v>319</v>
      </c>
      <c r="E69" s="44">
        <f t="shared" si="26"/>
        <v>9</v>
      </c>
      <c r="F69" s="44">
        <f t="shared" si="27"/>
        <v>4</v>
      </c>
      <c r="G69" s="44">
        <v>4</v>
      </c>
      <c r="H69" s="44">
        <f t="shared" si="28"/>
        <v>18</v>
      </c>
      <c r="L69" s="44">
        <v>8</v>
      </c>
      <c r="M69" s="44">
        <v>349</v>
      </c>
      <c r="N69" s="44">
        <v>327</v>
      </c>
      <c r="O69" s="44">
        <f t="shared" si="29"/>
        <v>7</v>
      </c>
      <c r="P69" s="44">
        <f t="shared" si="30"/>
        <v>4</v>
      </c>
      <c r="Q69" s="46">
        <v>3</v>
      </c>
      <c r="R69" s="44">
        <f t="shared" si="31"/>
        <v>12</v>
      </c>
      <c r="T69" s="7"/>
      <c r="W69" s="44">
        <v>8</v>
      </c>
      <c r="X69" s="44">
        <v>356</v>
      </c>
      <c r="Y69" s="44">
        <f t="shared" si="32"/>
        <v>332</v>
      </c>
      <c r="Z69" s="44">
        <f t="shared" si="25"/>
        <v>5</v>
      </c>
      <c r="AA69" s="44">
        <f aca="true" t="shared" si="33" ref="AA69:AA75">Y69-Y70</f>
        <v>4</v>
      </c>
    </row>
    <row r="70" spans="2:27" ht="15.75">
      <c r="B70" s="44">
        <v>7</v>
      </c>
      <c r="C70" s="44">
        <v>328</v>
      </c>
      <c r="D70" s="44">
        <v>315</v>
      </c>
      <c r="E70" s="44">
        <f t="shared" si="26"/>
        <v>10</v>
      </c>
      <c r="F70" s="44">
        <f t="shared" si="27"/>
        <v>1</v>
      </c>
      <c r="G70" s="44">
        <v>4</v>
      </c>
      <c r="H70" s="44">
        <f t="shared" si="28"/>
        <v>14</v>
      </c>
      <c r="L70" s="44">
        <v>7</v>
      </c>
      <c r="M70" s="44">
        <v>342</v>
      </c>
      <c r="N70" s="44">
        <v>323</v>
      </c>
      <c r="O70" s="44">
        <f t="shared" si="29"/>
        <v>2</v>
      </c>
      <c r="P70" s="44">
        <f t="shared" si="30"/>
        <v>2</v>
      </c>
      <c r="Q70" s="46">
        <v>2</v>
      </c>
      <c r="R70" s="44">
        <f t="shared" si="31"/>
        <v>10</v>
      </c>
      <c r="T70" s="11"/>
      <c r="W70" s="44">
        <v>7</v>
      </c>
      <c r="X70" s="44">
        <v>351</v>
      </c>
      <c r="Y70" s="44">
        <f t="shared" si="32"/>
        <v>328</v>
      </c>
      <c r="Z70" s="44">
        <f t="shared" si="25"/>
        <v>3</v>
      </c>
      <c r="AA70" s="44">
        <f t="shared" si="33"/>
        <v>2</v>
      </c>
    </row>
    <row r="71" spans="2:27" ht="15.75">
      <c r="B71" s="44">
        <v>6</v>
      </c>
      <c r="C71" s="44">
        <v>318</v>
      </c>
      <c r="D71" s="44">
        <v>314</v>
      </c>
      <c r="E71" s="44">
        <f t="shared" si="26"/>
        <v>8</v>
      </c>
      <c r="F71" s="44">
        <f t="shared" si="27"/>
        <v>1</v>
      </c>
      <c r="G71" s="44">
        <v>3</v>
      </c>
      <c r="H71" s="44">
        <f t="shared" si="28"/>
        <v>11</v>
      </c>
      <c r="L71" s="44">
        <v>6</v>
      </c>
      <c r="M71" s="44">
        <v>340</v>
      </c>
      <c r="N71" s="44">
        <v>321</v>
      </c>
      <c r="O71" s="44">
        <f t="shared" si="29"/>
        <v>1</v>
      </c>
      <c r="P71" s="44">
        <f t="shared" si="30"/>
        <v>1</v>
      </c>
      <c r="Q71" s="46">
        <v>2</v>
      </c>
      <c r="R71" s="44">
        <f t="shared" si="31"/>
        <v>8</v>
      </c>
      <c r="W71" s="44">
        <v>6</v>
      </c>
      <c r="X71" s="44">
        <v>348</v>
      </c>
      <c r="Y71" s="44">
        <f t="shared" si="32"/>
        <v>326</v>
      </c>
      <c r="Z71" s="44">
        <f t="shared" si="25"/>
        <v>1</v>
      </c>
      <c r="AA71" s="44">
        <f t="shared" si="33"/>
        <v>1</v>
      </c>
    </row>
    <row r="72" spans="2:27" ht="15.75">
      <c r="B72" s="44">
        <v>5</v>
      </c>
      <c r="C72" s="44">
        <v>310</v>
      </c>
      <c r="D72" s="44">
        <v>313</v>
      </c>
      <c r="E72" s="44">
        <f t="shared" si="26"/>
        <v>7</v>
      </c>
      <c r="F72" s="44">
        <f t="shared" si="27"/>
        <v>1</v>
      </c>
      <c r="G72" s="44">
        <v>3</v>
      </c>
      <c r="H72" s="44">
        <f t="shared" si="28"/>
        <v>8</v>
      </c>
      <c r="L72" s="44">
        <v>5</v>
      </c>
      <c r="M72" s="44">
        <v>339</v>
      </c>
      <c r="N72" s="44">
        <v>320</v>
      </c>
      <c r="O72" s="44">
        <f t="shared" si="29"/>
        <v>2</v>
      </c>
      <c r="P72" s="44">
        <f t="shared" si="30"/>
        <v>1</v>
      </c>
      <c r="Q72" s="47">
        <v>2</v>
      </c>
      <c r="R72" s="44">
        <f t="shared" si="31"/>
        <v>6</v>
      </c>
      <c r="W72" s="44">
        <v>5</v>
      </c>
      <c r="X72" s="44">
        <v>347</v>
      </c>
      <c r="Y72" s="44">
        <f t="shared" si="32"/>
        <v>325</v>
      </c>
      <c r="Z72" s="44">
        <f t="shared" si="25"/>
        <v>4</v>
      </c>
      <c r="AA72" s="44">
        <f t="shared" si="33"/>
        <v>1</v>
      </c>
    </row>
    <row r="73" spans="2:27" ht="15.75">
      <c r="B73" s="44">
        <v>4</v>
      </c>
      <c r="C73" s="44">
        <v>303</v>
      </c>
      <c r="D73" s="44">
        <v>312</v>
      </c>
      <c r="E73" s="44">
        <f t="shared" si="26"/>
        <v>4</v>
      </c>
      <c r="F73" s="44">
        <f t="shared" si="27"/>
        <v>1</v>
      </c>
      <c r="G73" s="44">
        <v>3</v>
      </c>
      <c r="H73" s="44">
        <f t="shared" si="28"/>
        <v>5</v>
      </c>
      <c r="L73" s="44">
        <v>4</v>
      </c>
      <c r="M73" s="44">
        <v>337</v>
      </c>
      <c r="N73" s="44">
        <v>319</v>
      </c>
      <c r="O73" s="44">
        <f t="shared" si="29"/>
        <v>1</v>
      </c>
      <c r="P73" s="44">
        <f t="shared" si="30"/>
        <v>1</v>
      </c>
      <c r="Q73" s="47">
        <v>2</v>
      </c>
      <c r="R73" s="44">
        <f t="shared" si="31"/>
        <v>4</v>
      </c>
      <c r="W73" s="44">
        <v>4</v>
      </c>
      <c r="X73" s="44">
        <v>343</v>
      </c>
      <c r="Y73" s="44">
        <f t="shared" si="32"/>
        <v>324</v>
      </c>
      <c r="Z73" s="44">
        <f t="shared" si="25"/>
        <v>1</v>
      </c>
      <c r="AA73" s="44">
        <f t="shared" si="33"/>
        <v>1</v>
      </c>
    </row>
    <row r="74" spans="2:27" ht="15">
      <c r="B74" s="44">
        <v>3</v>
      </c>
      <c r="C74" s="44">
        <v>299</v>
      </c>
      <c r="D74" s="44">
        <v>311</v>
      </c>
      <c r="E74" s="44">
        <f t="shared" si="26"/>
        <v>1</v>
      </c>
      <c r="F74" s="44">
        <f t="shared" si="27"/>
        <v>1</v>
      </c>
      <c r="G74" s="44">
        <v>2</v>
      </c>
      <c r="H74" s="44">
        <f t="shared" si="28"/>
        <v>3</v>
      </c>
      <c r="L74" s="44">
        <v>3</v>
      </c>
      <c r="M74" s="44">
        <v>336</v>
      </c>
      <c r="N74" s="44">
        <v>318</v>
      </c>
      <c r="O74" s="44">
        <f t="shared" si="29"/>
        <v>2</v>
      </c>
      <c r="P74" s="44">
        <f t="shared" si="30"/>
        <v>1</v>
      </c>
      <c r="Q74" s="44">
        <v>2</v>
      </c>
      <c r="R74" s="44">
        <f t="shared" si="31"/>
        <v>2</v>
      </c>
      <c r="W74" s="44">
        <v>3</v>
      </c>
      <c r="X74" s="44">
        <v>342</v>
      </c>
      <c r="Y74" s="44">
        <f t="shared" si="32"/>
        <v>323</v>
      </c>
      <c r="Z74" s="44">
        <f t="shared" si="25"/>
        <v>1</v>
      </c>
      <c r="AA74" s="44">
        <f t="shared" si="33"/>
        <v>1</v>
      </c>
    </row>
    <row r="75" spans="2:27" ht="15.75">
      <c r="B75" s="44">
        <v>2</v>
      </c>
      <c r="C75" s="44">
        <v>298</v>
      </c>
      <c r="D75" s="44">
        <v>310</v>
      </c>
      <c r="E75" s="44">
        <f t="shared" si="26"/>
        <v>1</v>
      </c>
      <c r="F75" s="44">
        <f t="shared" si="27"/>
        <v>1</v>
      </c>
      <c r="G75" s="48">
        <v>2</v>
      </c>
      <c r="H75" s="44">
        <f t="shared" si="28"/>
        <v>1</v>
      </c>
      <c r="L75" s="44">
        <v>2</v>
      </c>
      <c r="M75" s="44">
        <v>334</v>
      </c>
      <c r="N75" s="44">
        <v>317</v>
      </c>
      <c r="O75" s="44">
        <f t="shared" si="29"/>
        <v>4</v>
      </c>
      <c r="P75" s="44">
        <f t="shared" si="30"/>
        <v>1</v>
      </c>
      <c r="Q75" s="47">
        <v>1</v>
      </c>
      <c r="R75" s="44">
        <v>1</v>
      </c>
      <c r="W75" s="44">
        <v>2</v>
      </c>
      <c r="X75" s="44">
        <v>341</v>
      </c>
      <c r="Y75" s="44">
        <f t="shared" si="32"/>
        <v>322</v>
      </c>
      <c r="Z75" s="44">
        <f>X75-X76</f>
        <v>1</v>
      </c>
      <c r="AA75" s="44">
        <f t="shared" si="33"/>
        <v>1</v>
      </c>
    </row>
    <row r="76" spans="2:27" ht="15.75">
      <c r="B76" s="44">
        <v>1</v>
      </c>
      <c r="C76" s="45">
        <v>297</v>
      </c>
      <c r="D76" s="44">
        <v>309</v>
      </c>
      <c r="E76" s="49"/>
      <c r="F76" s="49"/>
      <c r="G76" s="48">
        <v>1</v>
      </c>
      <c r="H76" s="49"/>
      <c r="L76" s="44">
        <v>1</v>
      </c>
      <c r="M76" s="45">
        <v>330</v>
      </c>
      <c r="N76" s="44">
        <v>316</v>
      </c>
      <c r="O76" s="49"/>
      <c r="P76" s="49"/>
      <c r="Q76" s="44">
        <v>1</v>
      </c>
      <c r="R76" s="44"/>
      <c r="W76" s="44">
        <v>1</v>
      </c>
      <c r="X76" s="45">
        <v>340</v>
      </c>
      <c r="Y76" s="44">
        <f>N76+5</f>
        <v>321</v>
      </c>
      <c r="Z76" s="49"/>
      <c r="AA76" s="49"/>
    </row>
  </sheetData>
  <sheetProtection selectLockedCells="1" selectUnlockedCells="1"/>
  <mergeCells count="17">
    <mergeCell ref="U48:V58"/>
    <mergeCell ref="B62:H62"/>
    <mergeCell ref="L62:R62"/>
    <mergeCell ref="W62:AA62"/>
    <mergeCell ref="B24:H24"/>
    <mergeCell ref="L24:R24"/>
    <mergeCell ref="W24:AA24"/>
    <mergeCell ref="U29:V39"/>
    <mergeCell ref="B43:H43"/>
    <mergeCell ref="L43:R43"/>
    <mergeCell ref="W43:AA43"/>
    <mergeCell ref="C2:I3"/>
    <mergeCell ref="L2:R3"/>
    <mergeCell ref="W2:AA3"/>
    <mergeCell ref="B8:H8"/>
    <mergeCell ref="L8:R8"/>
    <mergeCell ref="W8:AA8"/>
  </mergeCells>
  <printOptions horizontalCentered="1" verticalCentered="1"/>
  <pageMargins left="0.19652777777777777" right="0.19652777777777777" top="0.15763888888888888" bottom="0.5118055555555555" header="0.15763888888888888" footer="0.5118055555555555"/>
  <pageSetup horizontalDpi="300" verticalDpi="300" orientation="landscape" paperSize="8" scale="58" r:id="rId2"/>
  <headerFooter alignWithMargins="0">
    <oddHeader>&amp;LGrille Catégorie C&amp;CPROJET&amp;R29/08/ 2013</oddHeader>
  </headerFooter>
  <rowBreaks count="2" manualBreakCount="2">
    <brk id="77" max="255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vmenon-adc</dc:creator>
  <cp:keywords/>
  <dc:description/>
  <cp:lastModifiedBy>user</cp:lastModifiedBy>
  <cp:lastPrinted>2013-08-30T09:47:40Z</cp:lastPrinted>
  <dcterms:created xsi:type="dcterms:W3CDTF">2013-03-26T13:19:28Z</dcterms:created>
  <dcterms:modified xsi:type="dcterms:W3CDTF">2013-10-05T09:02:22Z</dcterms:modified>
  <cp:category/>
  <cp:version/>
  <cp:contentType/>
  <cp:contentStatus/>
</cp:coreProperties>
</file>